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8_{17AAC5F6-3C59-5C47-B801-CE452E57067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RDER INFO" sheetId="1" r:id="rId1"/>
    <sheet name="SNAP HOLDS" sheetId="2" r:id="rId2"/>
    <sheet name="SNAP MACROS" sheetId="3" r:id="rId3"/>
    <sheet name="ECO HOLDS PE" sheetId="4" r:id="rId4"/>
    <sheet name="Option tableau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1Tx5PisPOUZsl6dO+Khebb7l0xHgAqHV23qYAy/a2Wo="/>
    </ext>
  </extLst>
</workbook>
</file>

<file path=xl/calcChain.xml><?xml version="1.0" encoding="utf-8"?>
<calcChain xmlns="http://schemas.openxmlformats.org/spreadsheetml/2006/main">
  <c r="AB20" i="4" l="1"/>
  <c r="Y20" i="4"/>
  <c r="AA20" i="4" s="1"/>
  <c r="AB19" i="4"/>
  <c r="Y19" i="4"/>
  <c r="AA19" i="4" s="1"/>
  <c r="AB18" i="4"/>
  <c r="Y18" i="4"/>
  <c r="AA18" i="4" s="1"/>
  <c r="AB17" i="4"/>
  <c r="Y17" i="4"/>
  <c r="AA17" i="4" s="1"/>
  <c r="AB16" i="4"/>
  <c r="Y16" i="4"/>
  <c r="AA16" i="4" s="1"/>
  <c r="AB15" i="4"/>
  <c r="Y15" i="4"/>
  <c r="AA15" i="4" s="1"/>
  <c r="AB14" i="4"/>
  <c r="Y14" i="4"/>
  <c r="AA14" i="4" s="1"/>
  <c r="AB13" i="4"/>
  <c r="Y13" i="4"/>
  <c r="AA13" i="4" s="1"/>
  <c r="AB12" i="4"/>
  <c r="Y12" i="4"/>
  <c r="AA12" i="4" s="1"/>
  <c r="AB11" i="4"/>
  <c r="Y11" i="4"/>
  <c r="AA11" i="4" s="1"/>
  <c r="Q2" i="4" s="1"/>
  <c r="X9" i="4"/>
  <c r="W9" i="4"/>
  <c r="V9" i="4"/>
  <c r="U9" i="4"/>
  <c r="T9" i="4"/>
  <c r="S9" i="4"/>
  <c r="R9" i="4"/>
  <c r="Q9" i="4"/>
  <c r="P9" i="4"/>
  <c r="O9" i="4"/>
  <c r="N9" i="4"/>
  <c r="M9" i="4"/>
  <c r="L9" i="4"/>
  <c r="Q4" i="4"/>
  <c r="Q3" i="4"/>
  <c r="AF76" i="3"/>
  <c r="AE76" i="3"/>
  <c r="AC76" i="3"/>
  <c r="AD76" i="3" s="1"/>
  <c r="AF75" i="3"/>
  <c r="AE75" i="3"/>
  <c r="AC75" i="3"/>
  <c r="AD75" i="3" s="1"/>
  <c r="AF74" i="3"/>
  <c r="AE74" i="3"/>
  <c r="AC74" i="3"/>
  <c r="AD74" i="3" s="1"/>
  <c r="AF73" i="3"/>
  <c r="AE73" i="3"/>
  <c r="AC73" i="3"/>
  <c r="AD73" i="3" s="1"/>
  <c r="AF72" i="3"/>
  <c r="AE72" i="3"/>
  <c r="AC72" i="3"/>
  <c r="AD72" i="3" s="1"/>
  <c r="AF71" i="3"/>
  <c r="AE71" i="3"/>
  <c r="AC71" i="3"/>
  <c r="AD71" i="3" s="1"/>
  <c r="AF70" i="3"/>
  <c r="AE70" i="3"/>
  <c r="AC70" i="3"/>
  <c r="AD70" i="3" s="1"/>
  <c r="AF69" i="3"/>
  <c r="AE69" i="3"/>
  <c r="AC69" i="3"/>
  <c r="AD69" i="3" s="1"/>
  <c r="AF68" i="3"/>
  <c r="AE68" i="3"/>
  <c r="AC68" i="3"/>
  <c r="AD68" i="3" s="1"/>
  <c r="AF67" i="3"/>
  <c r="AE67" i="3"/>
  <c r="AC67" i="3"/>
  <c r="AD67" i="3" s="1"/>
  <c r="AF66" i="3"/>
  <c r="AE66" i="3"/>
  <c r="AC66" i="3"/>
  <c r="AD66" i="3" s="1"/>
  <c r="AF65" i="3"/>
  <c r="AE65" i="3"/>
  <c r="AC65" i="3"/>
  <c r="AD65" i="3" s="1"/>
  <c r="AF64" i="3"/>
  <c r="AE64" i="3"/>
  <c r="AC64" i="3"/>
  <c r="AD64" i="3" s="1"/>
  <c r="AF63" i="3"/>
  <c r="AE63" i="3"/>
  <c r="AC63" i="3"/>
  <c r="AD63" i="3" s="1"/>
  <c r="AF62" i="3"/>
  <c r="AE62" i="3"/>
  <c r="AC62" i="3"/>
  <c r="AD62" i="3" s="1"/>
  <c r="AF61" i="3"/>
  <c r="AE61" i="3"/>
  <c r="AC61" i="3"/>
  <c r="AD61" i="3" s="1"/>
  <c r="AF60" i="3"/>
  <c r="AE60" i="3"/>
  <c r="AC60" i="3"/>
  <c r="AD60" i="3" s="1"/>
  <c r="AF59" i="3"/>
  <c r="AE59" i="3"/>
  <c r="AC59" i="3"/>
  <c r="AD59" i="3" s="1"/>
  <c r="AF58" i="3"/>
  <c r="AE58" i="3"/>
  <c r="AC58" i="3"/>
  <c r="AD58" i="3" s="1"/>
  <c r="AF57" i="3"/>
  <c r="AE57" i="3"/>
  <c r="AC57" i="3"/>
  <c r="AD57" i="3" s="1"/>
  <c r="AF56" i="3"/>
  <c r="AE56" i="3"/>
  <c r="AC56" i="3"/>
  <c r="AD56" i="3" s="1"/>
  <c r="AF55" i="3"/>
  <c r="AE55" i="3"/>
  <c r="AC55" i="3"/>
  <c r="AD55" i="3" s="1"/>
  <c r="AF54" i="3"/>
  <c r="AE54" i="3"/>
  <c r="AC54" i="3"/>
  <c r="AD54" i="3" s="1"/>
  <c r="AF53" i="3"/>
  <c r="AE53" i="3"/>
  <c r="AC53" i="3"/>
  <c r="AD53" i="3" s="1"/>
  <c r="AF52" i="3"/>
  <c r="AE52" i="3"/>
  <c r="AC52" i="3"/>
  <c r="AD52" i="3" s="1"/>
  <c r="AF51" i="3"/>
  <c r="AE51" i="3"/>
  <c r="AC51" i="3"/>
  <c r="AD51" i="3" s="1"/>
  <c r="AF50" i="3"/>
  <c r="AE50" i="3"/>
  <c r="AC50" i="3"/>
  <c r="AD50" i="3" s="1"/>
  <c r="AF49" i="3"/>
  <c r="AE49" i="3"/>
  <c r="AC49" i="3"/>
  <c r="AD49" i="3" s="1"/>
  <c r="AF48" i="3"/>
  <c r="AE48" i="3"/>
  <c r="AC48" i="3"/>
  <c r="AD48" i="3" s="1"/>
  <c r="AF47" i="3"/>
  <c r="AE47" i="3"/>
  <c r="AC47" i="3"/>
  <c r="AD47" i="3" s="1"/>
  <c r="AF46" i="3"/>
  <c r="AE46" i="3"/>
  <c r="AC46" i="3"/>
  <c r="AD46" i="3" s="1"/>
  <c r="AF45" i="3"/>
  <c r="AE45" i="3"/>
  <c r="AC45" i="3"/>
  <c r="AD45" i="3" s="1"/>
  <c r="AF44" i="3"/>
  <c r="AE44" i="3"/>
  <c r="AC44" i="3"/>
  <c r="AD44" i="3" s="1"/>
  <c r="AF43" i="3"/>
  <c r="AE43" i="3"/>
  <c r="AC43" i="3"/>
  <c r="AD43" i="3" s="1"/>
  <c r="AF42" i="3"/>
  <c r="AE42" i="3"/>
  <c r="AC42" i="3"/>
  <c r="AD42" i="3" s="1"/>
  <c r="AF41" i="3"/>
  <c r="AE41" i="3"/>
  <c r="AC41" i="3"/>
  <c r="AD41" i="3" s="1"/>
  <c r="AF40" i="3"/>
  <c r="AE40" i="3"/>
  <c r="AC40" i="3"/>
  <c r="AD40" i="3" s="1"/>
  <c r="AF39" i="3"/>
  <c r="AE39" i="3"/>
  <c r="AC39" i="3"/>
  <c r="AD39" i="3" s="1"/>
  <c r="AF38" i="3"/>
  <c r="AE38" i="3"/>
  <c r="AC38" i="3"/>
  <c r="AD38" i="3" s="1"/>
  <c r="AF37" i="3"/>
  <c r="AE37" i="3"/>
  <c r="AC37" i="3"/>
  <c r="AD37" i="3" s="1"/>
  <c r="AF36" i="3"/>
  <c r="AE36" i="3"/>
  <c r="AC36" i="3"/>
  <c r="AD36" i="3" s="1"/>
  <c r="AF35" i="3"/>
  <c r="AE35" i="3"/>
  <c r="AC35" i="3"/>
  <c r="AD35" i="3" s="1"/>
  <c r="AF34" i="3"/>
  <c r="AE34" i="3"/>
  <c r="AC34" i="3"/>
  <c r="AD34" i="3" s="1"/>
  <c r="AF33" i="3"/>
  <c r="AE33" i="3"/>
  <c r="AC33" i="3"/>
  <c r="AD33" i="3" s="1"/>
  <c r="AF32" i="3"/>
  <c r="AE32" i="3"/>
  <c r="AC32" i="3"/>
  <c r="AD32" i="3" s="1"/>
  <c r="AF31" i="3"/>
  <c r="AE31" i="3"/>
  <c r="AC31" i="3"/>
  <c r="AD31" i="3" s="1"/>
  <c r="AF30" i="3"/>
  <c r="AE30" i="3"/>
  <c r="AC30" i="3"/>
  <c r="AD30" i="3" s="1"/>
  <c r="AF29" i="3"/>
  <c r="AE29" i="3"/>
  <c r="AC29" i="3"/>
  <c r="AD29" i="3" s="1"/>
  <c r="AF28" i="3"/>
  <c r="AE28" i="3"/>
  <c r="AC28" i="3"/>
  <c r="AD28" i="3" s="1"/>
  <c r="AF27" i="3"/>
  <c r="AE27" i="3"/>
  <c r="AC27" i="3"/>
  <c r="AD27" i="3" s="1"/>
  <c r="AF26" i="3"/>
  <c r="AE26" i="3"/>
  <c r="AC26" i="3"/>
  <c r="AD26" i="3" s="1"/>
  <c r="AF25" i="3"/>
  <c r="AE25" i="3"/>
  <c r="AC25" i="3"/>
  <c r="AD25" i="3" s="1"/>
  <c r="AF24" i="3"/>
  <c r="AE24" i="3"/>
  <c r="AC24" i="3"/>
  <c r="AD24" i="3" s="1"/>
  <c r="AF23" i="3"/>
  <c r="AE23" i="3"/>
  <c r="AC23" i="3"/>
  <c r="AD23" i="3" s="1"/>
  <c r="AF22" i="3"/>
  <c r="AE22" i="3"/>
  <c r="AC22" i="3"/>
  <c r="AD22" i="3" s="1"/>
  <c r="AF21" i="3"/>
  <c r="AE21" i="3"/>
  <c r="AC21" i="3"/>
  <c r="AD21" i="3" s="1"/>
  <c r="AF20" i="3"/>
  <c r="AE20" i="3"/>
  <c r="AC20" i="3"/>
  <c r="AD20" i="3" s="1"/>
  <c r="AF19" i="3"/>
  <c r="AE19" i="3"/>
  <c r="AC19" i="3"/>
  <c r="AD19" i="3" s="1"/>
  <c r="AF18" i="3"/>
  <c r="AE18" i="3"/>
  <c r="AC18" i="3"/>
  <c r="AD18" i="3" s="1"/>
  <c r="AF17" i="3"/>
  <c r="AE17" i="3"/>
  <c r="AC17" i="3"/>
  <c r="AD17" i="3" s="1"/>
  <c r="AF16" i="3"/>
  <c r="AE16" i="3"/>
  <c r="AC16" i="3"/>
  <c r="AD16" i="3" s="1"/>
  <c r="AF15" i="3"/>
  <c r="AE15" i="3"/>
  <c r="AC15" i="3"/>
  <c r="AD15" i="3" s="1"/>
  <c r="AF14" i="3"/>
  <c r="AE14" i="3"/>
  <c r="AC14" i="3"/>
  <c r="AD14" i="3" s="1"/>
  <c r="AF13" i="3"/>
  <c r="AE13" i="3"/>
  <c r="AC13" i="3"/>
  <c r="AD13" i="3" s="1"/>
  <c r="AF12" i="3"/>
  <c r="AE12" i="3"/>
  <c r="P2" i="3" s="1"/>
  <c r="AC12" i="3"/>
  <c r="AD12" i="3" s="1"/>
  <c r="AF11" i="3"/>
  <c r="AE11" i="3"/>
  <c r="AC11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P4" i="3"/>
  <c r="AD140" i="2"/>
  <c r="AA140" i="2"/>
  <c r="AB140" i="2" s="1"/>
  <c r="AD139" i="2"/>
  <c r="AA139" i="2"/>
  <c r="AB139" i="2" s="1"/>
  <c r="AD138" i="2"/>
  <c r="AA138" i="2"/>
  <c r="AB138" i="2" s="1"/>
  <c r="AD137" i="2"/>
  <c r="AC137" i="2"/>
  <c r="AA137" i="2"/>
  <c r="AB137" i="2" s="1"/>
  <c r="AD136" i="2"/>
  <c r="AA136" i="2"/>
  <c r="AB136" i="2" s="1"/>
  <c r="AD135" i="2"/>
  <c r="AA135" i="2"/>
  <c r="AB135" i="2" s="1"/>
  <c r="AD134" i="2"/>
  <c r="AC134" i="2"/>
  <c r="AA134" i="2"/>
  <c r="AB134" i="2" s="1"/>
  <c r="AD133" i="2"/>
  <c r="AA133" i="2"/>
  <c r="AB133" i="2" s="1"/>
  <c r="AD132" i="2"/>
  <c r="AA132" i="2"/>
  <c r="AB132" i="2" s="1"/>
  <c r="AD131" i="2"/>
  <c r="AA131" i="2"/>
  <c r="AB131" i="2" s="1"/>
  <c r="AD130" i="2"/>
  <c r="AA130" i="2"/>
  <c r="AB130" i="2" s="1"/>
  <c r="AD129" i="2"/>
  <c r="AC129" i="2"/>
  <c r="AA129" i="2"/>
  <c r="AB129" i="2" s="1"/>
  <c r="AD128" i="2"/>
  <c r="AA128" i="2"/>
  <c r="AB128" i="2" s="1"/>
  <c r="AD127" i="2"/>
  <c r="AA127" i="2"/>
  <c r="AB127" i="2" s="1"/>
  <c r="AD126" i="2"/>
  <c r="AC126" i="2"/>
  <c r="AA126" i="2"/>
  <c r="AB126" i="2" s="1"/>
  <c r="AD125" i="2"/>
  <c r="AA125" i="2"/>
  <c r="AB125" i="2" s="1"/>
  <c r="AD124" i="2"/>
  <c r="AA124" i="2"/>
  <c r="AB124" i="2" s="1"/>
  <c r="AD123" i="2"/>
  <c r="AA123" i="2"/>
  <c r="AB123" i="2" s="1"/>
  <c r="AD122" i="2"/>
  <c r="AA122" i="2"/>
  <c r="AB122" i="2" s="1"/>
  <c r="AD121" i="2"/>
  <c r="AC121" i="2"/>
  <c r="AA121" i="2"/>
  <c r="AB121" i="2" s="1"/>
  <c r="AD120" i="2"/>
  <c r="AA120" i="2"/>
  <c r="AB120" i="2" s="1"/>
  <c r="AD119" i="2"/>
  <c r="AA119" i="2"/>
  <c r="AB119" i="2" s="1"/>
  <c r="AD118" i="2"/>
  <c r="AC118" i="2"/>
  <c r="AA118" i="2"/>
  <c r="AB118" i="2" s="1"/>
  <c r="AD117" i="2"/>
  <c r="AA117" i="2"/>
  <c r="AB117" i="2" s="1"/>
  <c r="AD116" i="2"/>
  <c r="AA116" i="2"/>
  <c r="AB116" i="2" s="1"/>
  <c r="AD115" i="2"/>
  <c r="AA115" i="2"/>
  <c r="AB115" i="2" s="1"/>
  <c r="AD114" i="2"/>
  <c r="AA114" i="2"/>
  <c r="AB114" i="2" s="1"/>
  <c r="AD113" i="2"/>
  <c r="AC113" i="2"/>
  <c r="AA113" i="2"/>
  <c r="AB113" i="2" s="1"/>
  <c r="AD112" i="2"/>
  <c r="AA112" i="2"/>
  <c r="AB112" i="2" s="1"/>
  <c r="AD111" i="2"/>
  <c r="AA111" i="2"/>
  <c r="AB111" i="2" s="1"/>
  <c r="AD110" i="2"/>
  <c r="AC110" i="2"/>
  <c r="AA110" i="2"/>
  <c r="AB110" i="2" s="1"/>
  <c r="AD109" i="2"/>
  <c r="AA109" i="2"/>
  <c r="AB109" i="2" s="1"/>
  <c r="AD108" i="2"/>
  <c r="AA108" i="2"/>
  <c r="AB108" i="2" s="1"/>
  <c r="AD107" i="2"/>
  <c r="AA107" i="2"/>
  <c r="AB107" i="2" s="1"/>
  <c r="AD106" i="2"/>
  <c r="AA106" i="2"/>
  <c r="AB106" i="2" s="1"/>
  <c r="AD105" i="2"/>
  <c r="AC105" i="2"/>
  <c r="AA105" i="2"/>
  <c r="AB105" i="2" s="1"/>
  <c r="AD104" i="2"/>
  <c r="AA104" i="2"/>
  <c r="AB104" i="2" s="1"/>
  <c r="AD103" i="2"/>
  <c r="AA103" i="2"/>
  <c r="AB103" i="2" s="1"/>
  <c r="AD102" i="2"/>
  <c r="AC102" i="2"/>
  <c r="AA102" i="2"/>
  <c r="AB102" i="2" s="1"/>
  <c r="AD101" i="2"/>
  <c r="AA101" i="2"/>
  <c r="AB101" i="2" s="1"/>
  <c r="AD100" i="2"/>
  <c r="AA100" i="2"/>
  <c r="AB100" i="2" s="1"/>
  <c r="AD99" i="2"/>
  <c r="AA99" i="2"/>
  <c r="AB99" i="2" s="1"/>
  <c r="AD98" i="2"/>
  <c r="AA98" i="2"/>
  <c r="AB98" i="2" s="1"/>
  <c r="AD97" i="2"/>
  <c r="AC97" i="2"/>
  <c r="AA97" i="2"/>
  <c r="AB97" i="2" s="1"/>
  <c r="AD96" i="2"/>
  <c r="AA96" i="2"/>
  <c r="AB96" i="2" s="1"/>
  <c r="AD95" i="2"/>
  <c r="AA95" i="2"/>
  <c r="AB95" i="2" s="1"/>
  <c r="AD94" i="2"/>
  <c r="AC94" i="2"/>
  <c r="AA94" i="2"/>
  <c r="AB94" i="2" s="1"/>
  <c r="AD93" i="2"/>
  <c r="AA93" i="2"/>
  <c r="AB93" i="2" s="1"/>
  <c r="AD92" i="2"/>
  <c r="AA92" i="2"/>
  <c r="AB92" i="2" s="1"/>
  <c r="AD91" i="2"/>
  <c r="AA91" i="2"/>
  <c r="AB91" i="2" s="1"/>
  <c r="AD90" i="2"/>
  <c r="AA90" i="2"/>
  <c r="AB90" i="2" s="1"/>
  <c r="AD89" i="2"/>
  <c r="AC89" i="2"/>
  <c r="AA89" i="2"/>
  <c r="AB89" i="2" s="1"/>
  <c r="AD88" i="2"/>
  <c r="AA88" i="2"/>
  <c r="AB88" i="2" s="1"/>
  <c r="AD87" i="2"/>
  <c r="AA87" i="2"/>
  <c r="AB87" i="2" s="1"/>
  <c r="AD86" i="2"/>
  <c r="AC86" i="2"/>
  <c r="AA86" i="2"/>
  <c r="AB86" i="2" s="1"/>
  <c r="AD85" i="2"/>
  <c r="AA85" i="2"/>
  <c r="AB85" i="2" s="1"/>
  <c r="AD84" i="2"/>
  <c r="AA84" i="2"/>
  <c r="AB84" i="2" s="1"/>
  <c r="AD83" i="2"/>
  <c r="AA83" i="2"/>
  <c r="AB83" i="2" s="1"/>
  <c r="AD82" i="2"/>
  <c r="AA82" i="2"/>
  <c r="AB82" i="2" s="1"/>
  <c r="AD81" i="2"/>
  <c r="AC81" i="2"/>
  <c r="AA81" i="2"/>
  <c r="AB81" i="2" s="1"/>
  <c r="AD80" i="2"/>
  <c r="AA80" i="2"/>
  <c r="AB80" i="2" s="1"/>
  <c r="AD79" i="2"/>
  <c r="AA79" i="2"/>
  <c r="AB79" i="2" s="1"/>
  <c r="AD78" i="2"/>
  <c r="AC78" i="2"/>
  <c r="AA78" i="2"/>
  <c r="AB78" i="2" s="1"/>
  <c r="AD77" i="2"/>
  <c r="AA77" i="2"/>
  <c r="AB77" i="2" s="1"/>
  <c r="AD76" i="2"/>
  <c r="AA76" i="2"/>
  <c r="AB76" i="2" s="1"/>
  <c r="AD75" i="2"/>
  <c r="AA75" i="2"/>
  <c r="AB75" i="2" s="1"/>
  <c r="AD74" i="2"/>
  <c r="AA74" i="2"/>
  <c r="AB74" i="2" s="1"/>
  <c r="AD73" i="2"/>
  <c r="AC73" i="2"/>
  <c r="AA73" i="2"/>
  <c r="AB73" i="2" s="1"/>
  <c r="AD72" i="2"/>
  <c r="AA72" i="2"/>
  <c r="AB72" i="2" s="1"/>
  <c r="AD71" i="2"/>
  <c r="AA71" i="2"/>
  <c r="AB71" i="2" s="1"/>
  <c r="AD70" i="2"/>
  <c r="AC70" i="2"/>
  <c r="AA70" i="2"/>
  <c r="AB70" i="2" s="1"/>
  <c r="AD69" i="2"/>
  <c r="AA69" i="2"/>
  <c r="AB69" i="2" s="1"/>
  <c r="AD68" i="2"/>
  <c r="AA68" i="2"/>
  <c r="AB68" i="2" s="1"/>
  <c r="AD67" i="2"/>
  <c r="AA67" i="2"/>
  <c r="AB67" i="2" s="1"/>
  <c r="AD66" i="2"/>
  <c r="AA66" i="2"/>
  <c r="AB66" i="2" s="1"/>
  <c r="AD65" i="2"/>
  <c r="AC65" i="2"/>
  <c r="AA65" i="2"/>
  <c r="AB65" i="2" s="1"/>
  <c r="AD64" i="2"/>
  <c r="AA64" i="2"/>
  <c r="AB64" i="2" s="1"/>
  <c r="AD63" i="2"/>
  <c r="AA63" i="2"/>
  <c r="AB63" i="2" s="1"/>
  <c r="AD62" i="2"/>
  <c r="AC62" i="2"/>
  <c r="AA62" i="2"/>
  <c r="AB62" i="2" s="1"/>
  <c r="AD61" i="2"/>
  <c r="AA61" i="2"/>
  <c r="AB61" i="2" s="1"/>
  <c r="AD60" i="2"/>
  <c r="AA60" i="2"/>
  <c r="AB60" i="2" s="1"/>
  <c r="AD59" i="2"/>
  <c r="AA59" i="2"/>
  <c r="AB59" i="2" s="1"/>
  <c r="AD58" i="2"/>
  <c r="AA58" i="2"/>
  <c r="AC58" i="2" s="1"/>
  <c r="AD57" i="2"/>
  <c r="AC57" i="2"/>
  <c r="AA57" i="2"/>
  <c r="AB57" i="2" s="1"/>
  <c r="AD56" i="2"/>
  <c r="AA56" i="2"/>
  <c r="AC56" i="2" s="1"/>
  <c r="AD55" i="2"/>
  <c r="AC55" i="2"/>
  <c r="AA55" i="2"/>
  <c r="AB55" i="2" s="1"/>
  <c r="AD54" i="2"/>
  <c r="AA54" i="2"/>
  <c r="AB54" i="2" s="1"/>
  <c r="AD53" i="2"/>
  <c r="AA53" i="2"/>
  <c r="AB53" i="2" s="1"/>
  <c r="AD52" i="2"/>
  <c r="AA52" i="2"/>
  <c r="AC52" i="2" s="1"/>
  <c r="AD51" i="2"/>
  <c r="AA51" i="2"/>
  <c r="AB51" i="2" s="1"/>
  <c r="AD50" i="2"/>
  <c r="AC50" i="2"/>
  <c r="AA50" i="2"/>
  <c r="AB50" i="2" s="1"/>
  <c r="AD49" i="2"/>
  <c r="AA49" i="2"/>
  <c r="AB49" i="2" s="1"/>
  <c r="AD48" i="2"/>
  <c r="AC48" i="2"/>
  <c r="AB48" i="2"/>
  <c r="AA48" i="2"/>
  <c r="AD47" i="2"/>
  <c r="AA47" i="2"/>
  <c r="AB47" i="2" s="1"/>
  <c r="AD46" i="2"/>
  <c r="AC46" i="2"/>
  <c r="AB46" i="2"/>
  <c r="AA46" i="2"/>
  <c r="AD45" i="2"/>
  <c r="AA45" i="2"/>
  <c r="AB45" i="2" s="1"/>
  <c r="AD44" i="2"/>
  <c r="AA44" i="2"/>
  <c r="AC44" i="2" s="1"/>
  <c r="AD43" i="2"/>
  <c r="AA43" i="2"/>
  <c r="AB43" i="2" s="1"/>
  <c r="AD42" i="2"/>
  <c r="AA42" i="2"/>
  <c r="AC42" i="2" s="1"/>
  <c r="AD41" i="2"/>
  <c r="AC41" i="2"/>
  <c r="AA41" i="2"/>
  <c r="AB41" i="2" s="1"/>
  <c r="AD40" i="2"/>
  <c r="AA40" i="2"/>
  <c r="AC40" i="2" s="1"/>
  <c r="AD39" i="2"/>
  <c r="AC39" i="2"/>
  <c r="AA39" i="2"/>
  <c r="AB39" i="2" s="1"/>
  <c r="AD38" i="2"/>
  <c r="AA38" i="2"/>
  <c r="AB38" i="2" s="1"/>
  <c r="AD37" i="2"/>
  <c r="AC37" i="2"/>
  <c r="AB37" i="2"/>
  <c r="AA37" i="2"/>
  <c r="AD36" i="2"/>
  <c r="AA36" i="2"/>
  <c r="AB36" i="2" s="1"/>
  <c r="AD35" i="2"/>
  <c r="AC35" i="2"/>
  <c r="AB35" i="2"/>
  <c r="AA35" i="2"/>
  <c r="AD34" i="2"/>
  <c r="AA34" i="2"/>
  <c r="AB34" i="2" s="1"/>
  <c r="AD33" i="2"/>
  <c r="AC33" i="2"/>
  <c r="AB33" i="2"/>
  <c r="AA33" i="2"/>
  <c r="AD32" i="2"/>
  <c r="AA32" i="2"/>
  <c r="AB32" i="2" s="1"/>
  <c r="AD31" i="2"/>
  <c r="AC31" i="2"/>
  <c r="AB31" i="2"/>
  <c r="AA31" i="2"/>
  <c r="AD30" i="2"/>
  <c r="AA30" i="2"/>
  <c r="AB30" i="2" s="1"/>
  <c r="AD29" i="2"/>
  <c r="AC29" i="2"/>
  <c r="AB29" i="2"/>
  <c r="AA29" i="2"/>
  <c r="AD28" i="2"/>
  <c r="AA28" i="2"/>
  <c r="AB28" i="2" s="1"/>
  <c r="AD27" i="2"/>
  <c r="AC27" i="2"/>
  <c r="AB27" i="2"/>
  <c r="AA27" i="2"/>
  <c r="AD26" i="2"/>
  <c r="AA26" i="2"/>
  <c r="AB26" i="2" s="1"/>
  <c r="AD25" i="2"/>
  <c r="AC25" i="2"/>
  <c r="AB25" i="2"/>
  <c r="AA25" i="2"/>
  <c r="AD24" i="2"/>
  <c r="AA24" i="2"/>
  <c r="AB24" i="2" s="1"/>
  <c r="AD23" i="2"/>
  <c r="AC23" i="2"/>
  <c r="AB23" i="2"/>
  <c r="AA23" i="2"/>
  <c r="AD22" i="2"/>
  <c r="AA22" i="2"/>
  <c r="AB22" i="2" s="1"/>
  <c r="AD21" i="2"/>
  <c r="AC21" i="2"/>
  <c r="AB21" i="2"/>
  <c r="AA21" i="2"/>
  <c r="AD20" i="2"/>
  <c r="AA20" i="2"/>
  <c r="AB20" i="2" s="1"/>
  <c r="AD19" i="2"/>
  <c r="AC19" i="2"/>
  <c r="AB19" i="2"/>
  <c r="AA19" i="2"/>
  <c r="AD18" i="2"/>
  <c r="AA18" i="2"/>
  <c r="AB18" i="2" s="1"/>
  <c r="AD17" i="2"/>
  <c r="AC17" i="2"/>
  <c r="AB17" i="2"/>
  <c r="AA17" i="2"/>
  <c r="AD16" i="2"/>
  <c r="AA16" i="2"/>
  <c r="AB16" i="2" s="1"/>
  <c r="AD15" i="2"/>
  <c r="AC15" i="2"/>
  <c r="AB15" i="2"/>
  <c r="AA15" i="2"/>
  <c r="AD14" i="2"/>
  <c r="AA14" i="2"/>
  <c r="AB14" i="2" s="1"/>
  <c r="AD13" i="2"/>
  <c r="AC13" i="2"/>
  <c r="AB13" i="2"/>
  <c r="AA13" i="2"/>
  <c r="AD12" i="2"/>
  <c r="AA12" i="2"/>
  <c r="AB12" i="2" s="1"/>
  <c r="AD11" i="2"/>
  <c r="AC11" i="2"/>
  <c r="AB11" i="2"/>
  <c r="AA11" i="2"/>
  <c r="AD10" i="2"/>
  <c r="AA10" i="2"/>
  <c r="AB10" i="2" s="1"/>
  <c r="Z8" i="2"/>
  <c r="Y8" i="2"/>
  <c r="X8" i="2"/>
  <c r="W8" i="2"/>
  <c r="V8" i="2"/>
  <c r="U8" i="2"/>
  <c r="T8" i="2"/>
  <c r="S8" i="2"/>
  <c r="R8" i="2"/>
  <c r="Q8" i="2"/>
  <c r="P8" i="2"/>
  <c r="O8" i="2"/>
  <c r="AB44" i="2" l="1"/>
  <c r="AC60" i="2"/>
  <c r="AC68" i="2"/>
  <c r="AC116" i="2"/>
  <c r="AC140" i="2"/>
  <c r="AB58" i="2"/>
  <c r="AC79" i="2"/>
  <c r="AC87" i="2"/>
  <c r="AC103" i="2"/>
  <c r="AC119" i="2"/>
  <c r="AC127" i="2"/>
  <c r="AB56" i="2"/>
  <c r="AC74" i="2"/>
  <c r="AC90" i="2"/>
  <c r="AC106" i="2"/>
  <c r="AC130" i="2"/>
  <c r="AC132" i="2"/>
  <c r="AC53" i="2"/>
  <c r="AC84" i="2"/>
  <c r="AC92" i="2"/>
  <c r="AC108" i="2"/>
  <c r="AC124" i="2"/>
  <c r="AB42" i="2"/>
  <c r="AC71" i="2"/>
  <c r="AC111" i="2"/>
  <c r="AC135" i="2"/>
  <c r="AC114" i="2"/>
  <c r="U4" i="2"/>
  <c r="C14" i="1" s="1"/>
  <c r="AC10" i="2"/>
  <c r="AC12" i="2"/>
  <c r="AC14" i="2"/>
  <c r="AC16" i="2"/>
  <c r="AC18" i="2"/>
  <c r="AC20" i="2"/>
  <c r="AC22" i="2"/>
  <c r="AC24" i="2"/>
  <c r="AC26" i="2"/>
  <c r="AC28" i="2"/>
  <c r="AC30" i="2"/>
  <c r="AC32" i="2"/>
  <c r="AC34" i="2"/>
  <c r="AC36" i="2"/>
  <c r="AC38" i="2"/>
  <c r="AC45" i="2"/>
  <c r="AB52" i="2"/>
  <c r="AC54" i="2"/>
  <c r="AC64" i="2"/>
  <c r="AC72" i="2"/>
  <c r="AC80" i="2"/>
  <c r="AC88" i="2"/>
  <c r="AC96" i="2"/>
  <c r="AC104" i="2"/>
  <c r="AC112" i="2"/>
  <c r="AC120" i="2"/>
  <c r="AC128" i="2"/>
  <c r="AC136" i="2"/>
  <c r="P3" i="3"/>
  <c r="AD11" i="3"/>
  <c r="P5" i="3" s="1"/>
  <c r="AC76" i="2"/>
  <c r="AC100" i="2"/>
  <c r="AC51" i="2"/>
  <c r="AC63" i="2"/>
  <c r="AC95" i="2"/>
  <c r="AB40" i="2"/>
  <c r="U5" i="2" s="1"/>
  <c r="C15" i="1" s="1"/>
  <c r="AC49" i="2"/>
  <c r="AC66" i="2"/>
  <c r="AC82" i="2"/>
  <c r="AC98" i="2"/>
  <c r="AC122" i="2"/>
  <c r="AC138" i="2"/>
  <c r="U3" i="2"/>
  <c r="AC47" i="2"/>
  <c r="AC61" i="2"/>
  <c r="AC69" i="2"/>
  <c r="AC77" i="2"/>
  <c r="AC85" i="2"/>
  <c r="AC93" i="2"/>
  <c r="AC101" i="2"/>
  <c r="AC109" i="2"/>
  <c r="AC117" i="2"/>
  <c r="AC125" i="2"/>
  <c r="AC133" i="2"/>
  <c r="AC43" i="2"/>
  <c r="AC59" i="2"/>
  <c r="AC67" i="2"/>
  <c r="AC75" i="2"/>
  <c r="AC83" i="2"/>
  <c r="AC91" i="2"/>
  <c r="AC99" i="2"/>
  <c r="AC107" i="2"/>
  <c r="AC115" i="2"/>
  <c r="AC123" i="2"/>
  <c r="AC131" i="2"/>
  <c r="AC139" i="2"/>
  <c r="Z11" i="4"/>
  <c r="Q5" i="4" s="1"/>
  <c r="Z13" i="4"/>
  <c r="Z15" i="4"/>
  <c r="Z17" i="4"/>
  <c r="Z19" i="4"/>
  <c r="Z12" i="4"/>
  <c r="Z14" i="4"/>
  <c r="Z16" i="4"/>
  <c r="Z18" i="4"/>
  <c r="Z20" i="4"/>
  <c r="U2" i="2" l="1"/>
  <c r="C13" i="1" s="1"/>
</calcChain>
</file>

<file path=xl/sharedStrings.xml><?xml version="1.0" encoding="utf-8"?>
<sst xmlns="http://schemas.openxmlformats.org/spreadsheetml/2006/main" count="1607" uniqueCount="257">
  <si>
    <t xml:space="preserve">DATE </t>
  </si>
  <si>
    <t>DATE OF DELIVERY</t>
  </si>
  <si>
    <t>FORM OF PAYMENT</t>
  </si>
  <si>
    <t>PERSON</t>
  </si>
  <si>
    <t>CONTACT</t>
  </si>
  <si>
    <r>
      <rPr>
        <b/>
        <sz val="11"/>
        <color theme="1"/>
        <rFont val="Calibri"/>
        <family val="2"/>
      </rPr>
      <t xml:space="preserve">DELIVERY ADDRESS </t>
    </r>
    <r>
      <rPr>
        <i/>
        <sz val="11"/>
        <color theme="1"/>
        <rFont val="Calibri"/>
        <family val="2"/>
      </rPr>
      <t>(phone number + e-mail address)</t>
    </r>
  </si>
  <si>
    <t xml:space="preserve">TOTAL AMOUNT </t>
  </si>
  <si>
    <t>TOTAL WEIGHT</t>
  </si>
  <si>
    <t>TOTAL HOLDS</t>
  </si>
  <si>
    <t xml:space="preserve"> </t>
  </si>
  <si>
    <t>DELIVERY ADDRESS :</t>
  </si>
  <si>
    <t>SUM PRICE                                    (WITHOUT VAT)</t>
  </si>
  <si>
    <t>EUR</t>
  </si>
  <si>
    <t>INVOICE ADDRESS :</t>
  </si>
  <si>
    <t>SNAP - ZAE DELA TUILERIE  -294 RTE DU LANFONNET 74410 SAINT JORIOZ</t>
  </si>
  <si>
    <t>SUM SETS</t>
  </si>
  <si>
    <t>SUM WEIGHT</t>
  </si>
  <si>
    <t>KG</t>
  </si>
  <si>
    <t xml:space="preserve">TVA : </t>
  </si>
  <si>
    <t>FR 41 409 197 258</t>
  </si>
  <si>
    <t>SUM HOLDS</t>
  </si>
  <si>
    <t>QTY</t>
  </si>
  <si>
    <t xml:space="preserve">               SUM HOLDS BY COLOUR</t>
  </si>
  <si>
    <t>NAME</t>
  </si>
  <si>
    <t>PICTURES</t>
  </si>
  <si>
    <t>N° SET</t>
  </si>
  <si>
    <t>PROTOCOL NUMBER</t>
  </si>
  <si>
    <t>SIZE</t>
  </si>
  <si>
    <t>DIFICULTY</t>
  </si>
  <si>
    <t>NUMBER OF HOLDS</t>
  </si>
  <si>
    <t>TYPE OF PREHENSION</t>
  </si>
  <si>
    <t>FIXING</t>
  </si>
  <si>
    <t>DUAL TEXTURE</t>
  </si>
  <si>
    <t>NO TEX</t>
  </si>
  <si>
    <t>WEIGHT      (KG)</t>
  </si>
  <si>
    <t>PRODUCER</t>
  </si>
  <si>
    <t>PRICE (WITHOUT VAT)</t>
  </si>
  <si>
    <t>JET BLACK      RAL 9005</t>
  </si>
  <si>
    <t>PURE WHITE RAL 9010</t>
  </si>
  <si>
    <t xml:space="preserve">TRAFFIC RED        RAL 3020 </t>
  </si>
  <si>
    <t>BRIGHT YELLOW   HTML FCDB00</t>
  </si>
  <si>
    <t>SKY BLUE         RAL 5015</t>
  </si>
  <si>
    <t>LIGHT GREEN/
MINT</t>
  </si>
  <si>
    <t>US GREEN    HTML 009933</t>
  </si>
  <si>
    <t>SIGNAL VIOLET    RAL 4008</t>
  </si>
  <si>
    <t>US PURPLE 17-13</t>
  </si>
  <si>
    <t>FLUORO PINK      HTML CC6072</t>
  </si>
  <si>
    <t>FLUORO GREEN      HTML 1CA84F</t>
  </si>
  <si>
    <t>FLUORO ORANGE     HTML E88219</t>
  </si>
  <si>
    <t>SUM</t>
  </si>
  <si>
    <t>ORDERED</t>
  </si>
  <si>
    <t>TEARS</t>
  </si>
  <si>
    <t>XXL</t>
  </si>
  <si>
    <t>MEDIUM / HARD</t>
  </si>
  <si>
    <t>SLOPERS</t>
  </si>
  <si>
    <t>BOLTS</t>
  </si>
  <si>
    <t>NO</t>
  </si>
  <si>
    <t>CX</t>
  </si>
  <si>
    <t>EASY</t>
  </si>
  <si>
    <t>JUGS</t>
  </si>
  <si>
    <t>L</t>
  </si>
  <si>
    <t>M</t>
  </si>
  <si>
    <t>XS to S</t>
  </si>
  <si>
    <t>FOOTHOLDS</t>
  </si>
  <si>
    <t>SCREWS-ONS</t>
  </si>
  <si>
    <t>SUNRISES</t>
  </si>
  <si>
    <t>M to XXL</t>
  </si>
  <si>
    <t>MEDIUM</t>
  </si>
  <si>
    <t>JUGS / PINCHS</t>
  </si>
  <si>
    <t>M to L</t>
  </si>
  <si>
    <t>HARD</t>
  </si>
  <si>
    <t>PINCHS</t>
  </si>
  <si>
    <t>L to XL</t>
  </si>
  <si>
    <t>BOLTS + SCREWS ONS</t>
  </si>
  <si>
    <t>S to L</t>
  </si>
  <si>
    <t>CRIMPS / PINCHS</t>
  </si>
  <si>
    <t>CRIMPS</t>
  </si>
  <si>
    <t>S</t>
  </si>
  <si>
    <t>NEEDLES</t>
  </si>
  <si>
    <t>PINCHS / SLOPERS</t>
  </si>
  <si>
    <t>EDGES / PINCHS</t>
  </si>
  <si>
    <t>XS</t>
  </si>
  <si>
    <t>BOUTONS</t>
  </si>
  <si>
    <t>XL</t>
  </si>
  <si>
    <t>EDGES</t>
  </si>
  <si>
    <t>EDGES / SLOPERS</t>
  </si>
  <si>
    <t>CRIMPS / EDGES</t>
  </si>
  <si>
    <t>FISHTAILS</t>
  </si>
  <si>
    <t>EDGES / KNOBS</t>
  </si>
  <si>
    <t>BROKEN HILLS</t>
  </si>
  <si>
    <t>CRIMPS / FOOTHOLDS</t>
  </si>
  <si>
    <t>PLATES</t>
  </si>
  <si>
    <t>CRIMPS / JUGS</t>
  </si>
  <si>
    <t>S to M</t>
  </si>
  <si>
    <t>EASY / MEDIUM</t>
  </si>
  <si>
    <t>JAWS</t>
  </si>
  <si>
    <t>EDGES / JUGS</t>
  </si>
  <si>
    <t>ROSWELL</t>
  </si>
  <si>
    <t>YES</t>
  </si>
  <si>
    <t>STARLIGHT</t>
  </si>
  <si>
    <t>TUBES</t>
  </si>
  <si>
    <t>SUGAR</t>
  </si>
  <si>
    <t>RAINBOW</t>
  </si>
  <si>
    <t>DONUTS</t>
  </si>
  <si>
    <t>SLOPPERS / HOLES</t>
  </si>
  <si>
    <t>XS to M</t>
  </si>
  <si>
    <t>RAZOR BLADE</t>
  </si>
  <si>
    <t>ORIGINS</t>
  </si>
  <si>
    <t>POCKETS</t>
  </si>
  <si>
    <t>#VALUE!</t>
  </si>
  <si>
    <t>POCKETS / SLOPERS</t>
  </si>
  <si>
    <t>GHOLD</t>
  </si>
  <si>
    <t>LANDSLIDES</t>
  </si>
  <si>
    <t>SCREWS-ON</t>
  </si>
  <si>
    <t>M2</t>
  </si>
  <si>
    <t>SMALL</t>
  </si>
  <si>
    <t>S-M</t>
  </si>
  <si>
    <t>XS 1</t>
  </si>
  <si>
    <t>XS 2</t>
  </si>
  <si>
    <t>0.7</t>
  </si>
  <si>
    <t>Pack 1</t>
  </si>
  <si>
    <t>XS-L</t>
  </si>
  <si>
    <t>EASY-HARD</t>
  </si>
  <si>
    <t>JUGS-CRIMPS</t>
  </si>
  <si>
    <t>ORCA</t>
  </si>
  <si>
    <t>Kastline</t>
  </si>
  <si>
    <t>SLOPPERS</t>
  </si>
  <si>
    <t>NOT AVAILABLE IN THIS COLOR</t>
  </si>
  <si>
    <t>PRODUCER 360</t>
  </si>
  <si>
    <t>ONLY FOR FULL TEXTURED PRODUCT</t>
  </si>
  <si>
    <t>DIMENSIONS (mm)</t>
  </si>
  <si>
    <t>NUMBER OF PIECES</t>
  </si>
  <si>
    <t>PRICE (WHITOUT VAT)</t>
  </si>
  <si>
    <t>BLACK            RAL 9005</t>
  </si>
  <si>
    <t>WHITE</t>
  </si>
  <si>
    <t xml:space="preserve">RED                     RAL 3000 </t>
  </si>
  <si>
    <t xml:space="preserve">YELLOW        RAL 1018 </t>
  </si>
  <si>
    <t>BLUE                  RAL 5015</t>
  </si>
  <si>
    <t>GREEN.          RAL 6018</t>
  </si>
  <si>
    <t>PURE GREEN 6037</t>
  </si>
  <si>
    <t>APRICOT ORANGE      RAL 1033</t>
  </si>
  <si>
    <t>DEEP ORANGE 2011</t>
  </si>
  <si>
    <t>PINK                RAL 4003</t>
  </si>
  <si>
    <t>FLUORO PINK</t>
  </si>
  <si>
    <t xml:space="preserve">FLUORO RED </t>
  </si>
  <si>
    <t>MINT   RAL6027</t>
  </si>
  <si>
    <t>DEEP ROSE RAL4008</t>
  </si>
  <si>
    <t>GREY.              RAL 7001</t>
  </si>
  <si>
    <t>PURPLE      S4050-R60B/M</t>
  </si>
  <si>
    <t>35x23,5x12 cm, 22,5x17x9,5 cm, 21,5x13x6 cm, 10x7,5x4  cm</t>
  </si>
  <si>
    <t>32x15x7 cm</t>
  </si>
  <si>
    <t>56x26,5x12,5 cm</t>
  </si>
  <si>
    <t>77,5x36x17 cm</t>
  </si>
  <si>
    <t>PACK</t>
  </si>
  <si>
    <t>-</t>
  </si>
  <si>
    <t xml:space="preserve">ROSWELL </t>
  </si>
  <si>
    <t>36x35x16 cm</t>
  </si>
  <si>
    <t>27,5x27,5x8,5 cm</t>
  </si>
  <si>
    <t>39x39x8,5 cm</t>
  </si>
  <si>
    <t>25x25x10 cm</t>
  </si>
  <si>
    <t>36x36x9,5 cm</t>
  </si>
  <si>
    <t>51x51x11 cm</t>
  </si>
  <si>
    <t>61x61x20 cm</t>
  </si>
  <si>
    <t>61x61x19 cm</t>
  </si>
  <si>
    <t>26x26x11,5 cm</t>
  </si>
  <si>
    <t>29x29x9,5 cm</t>
  </si>
  <si>
    <t>44x44x17 cm</t>
  </si>
  <si>
    <t>45,5x43x15 cm</t>
  </si>
  <si>
    <t>48x48x27,5 cm</t>
  </si>
  <si>
    <t>106x99x25,5 cm</t>
  </si>
  <si>
    <t>PACK 1</t>
  </si>
  <si>
    <t>ROSWELL            1 - 4 - 8                       9 - 10 - 13</t>
  </si>
  <si>
    <t>PACK 2</t>
  </si>
  <si>
    <t>ROSWELL            2 - 3 - 5                       6 - 8 - 11</t>
  </si>
  <si>
    <t>37x30x17 cm</t>
  </si>
  <si>
    <t>JUGS / HOLES</t>
  </si>
  <si>
    <t>INSERT + SCREWS ONS</t>
  </si>
  <si>
    <t>39,5x31,5x13 cm</t>
  </si>
  <si>
    <t>38x36x15 cm</t>
  </si>
  <si>
    <t>39x36,5x10 cm</t>
  </si>
  <si>
    <t>38,5x38,5x6 cm</t>
  </si>
  <si>
    <t>39x34x9 cm</t>
  </si>
  <si>
    <t>39x37,5x6 cm</t>
  </si>
  <si>
    <t>39,5x35x6 cm</t>
  </si>
  <si>
    <t xml:space="preserve">37x26x18,5 cm,
42,5x20x16,5 cm </t>
  </si>
  <si>
    <t>EASY / MEDIUM / HARD</t>
  </si>
  <si>
    <t>2.1</t>
  </si>
  <si>
    <t>3.1</t>
  </si>
  <si>
    <t>4.1</t>
  </si>
  <si>
    <t>5.1</t>
  </si>
  <si>
    <t>6.1</t>
  </si>
  <si>
    <t>7.1</t>
  </si>
  <si>
    <t>8.1</t>
  </si>
  <si>
    <t>9.1</t>
  </si>
  <si>
    <t>66x34x15,5 cm</t>
  </si>
  <si>
    <t>69,5x36,5x18 cm</t>
  </si>
  <si>
    <t>77x40x18,5 cm</t>
  </si>
  <si>
    <t>77,5x40x21,5 cm</t>
  </si>
  <si>
    <t>JUGS / SLOPERS</t>
  </si>
  <si>
    <t>89x37,5x14,5 cm</t>
  </si>
  <si>
    <t>108x37x13 cm</t>
  </si>
  <si>
    <t>53x17,5x5 cm</t>
  </si>
  <si>
    <t>53x13x4,5 cm</t>
  </si>
  <si>
    <t>70x20,5x8 cm</t>
  </si>
  <si>
    <t>66,5x19x6,5</t>
  </si>
  <si>
    <t>63x20x7 cm</t>
  </si>
  <si>
    <t>EKLYPSES</t>
  </si>
  <si>
    <t>100x94x18 cm</t>
  </si>
  <si>
    <t>SLOPËRS</t>
  </si>
  <si>
    <t>82x77x17 cm</t>
  </si>
  <si>
    <t>66x60x13 cm</t>
  </si>
  <si>
    <t>63x58x10 cm</t>
  </si>
  <si>
    <t>SUM OF HOLDS</t>
  </si>
  <si>
    <t>PRODUCER VOLX (FR)</t>
  </si>
  <si>
    <t>BLACK 
RAL 9005</t>
  </si>
  <si>
    <t xml:space="preserve"> WHITE 
RAL 9010</t>
  </si>
  <si>
    <t xml:space="preserve">RED 
RAL 3000 </t>
  </si>
  <si>
    <t>YELLOW
 RAL 1023</t>
  </si>
  <si>
    <t>MINT 
RAL 6027</t>
  </si>
  <si>
    <t xml:space="preserve"> BLUE 
 RAL 5015</t>
  </si>
  <si>
    <t>DARK GREEN 
RAL 6002</t>
  </si>
  <si>
    <t>GREEN    RAL 6018</t>
  </si>
  <si>
    <t>PURPLE 
RAL 4008</t>
  </si>
  <si>
    <t xml:space="preserve">FLUORO PINK      </t>
  </si>
  <si>
    <t xml:space="preserve">FLUORO GREEN      </t>
  </si>
  <si>
    <t xml:space="preserve">FLUORO ORANGE     </t>
  </si>
  <si>
    <t>GREY 
RAL 7040</t>
  </si>
  <si>
    <t>SUM SERIES</t>
  </si>
  <si>
    <t>MENHIRS</t>
  </si>
  <si>
    <t>S1</t>
  </si>
  <si>
    <t>M1</t>
  </si>
  <si>
    <t>L1</t>
  </si>
  <si>
    <t>XL1</t>
  </si>
  <si>
    <t>DOWN CLIMB</t>
  </si>
  <si>
    <t>FOOTHOLDS / JUGS</t>
  </si>
  <si>
    <t>DIFFICULTY</t>
  </si>
  <si>
    <t>CRIMPS / KNOBS</t>
  </si>
  <si>
    <t>CRIMPS / POCKETS</t>
  </si>
  <si>
    <t>CRIMPS / SLOPERS</t>
  </si>
  <si>
    <t>M to XL</t>
  </si>
  <si>
    <t>CRIMPS / HOLES</t>
  </si>
  <si>
    <t>EDGES / FOOTHOLDS</t>
  </si>
  <si>
    <t>XL to XXL</t>
  </si>
  <si>
    <t>EDGES / POCKETS</t>
  </si>
  <si>
    <t>EDGES / HOLES</t>
  </si>
  <si>
    <t>FOOTHOLDS / KNOBS</t>
  </si>
  <si>
    <t>FOOTHOLDS / PINCHS</t>
  </si>
  <si>
    <t>FOOTHOLDS / POCKETS</t>
  </si>
  <si>
    <t>FOOTHOLDS / SLOPERS</t>
  </si>
  <si>
    <t>JUGS / KNOBS</t>
  </si>
  <si>
    <t>JUGS / POCKETS</t>
  </si>
  <si>
    <t>KNOBS</t>
  </si>
  <si>
    <t>KNOBS / PINCHS</t>
  </si>
  <si>
    <t>KNOBS / POCKETS</t>
  </si>
  <si>
    <t>KNOBS / SLOPERS</t>
  </si>
  <si>
    <t>PINCHS / POCKETS</t>
  </si>
  <si>
    <t>PINCHS / 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</si>
</sst>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[$-F800]dddd\,\ mmmm\ dd\,\ yyyy"/>
    <numFmt numFmtId="165" formatCode="_-* #,##0.00\ &quot;€&quot;_-;\-* #,##0.00\ &quot;€&quot;_-;_-* &quot;-&quot;??\ &quot;€&quot;_-;_-@"/>
    <numFmt numFmtId="166" formatCode="_-* #,##0.00_-;\-* #,##0.00_-;_-* &quot;-&quot;??_-;_-@"/>
    <numFmt numFmtId="167" formatCode="#,##0.0\ &quot;€&quot;"/>
    <numFmt numFmtId="168" formatCode="#,##0.00_ ;\-#,##0.00\ "/>
    <numFmt numFmtId="169" formatCode="#,##0.0_ ;\-#,##0.0\ "/>
    <numFmt numFmtId="170" formatCode="#,##0_ ;\-#,##0\ "/>
    <numFmt numFmtId="171" formatCode="0.0"/>
    <numFmt numFmtId="172" formatCode="#,##0.00\ &quot;€&quot;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rgb="FF222222"/>
      <name val="Arial"/>
      <family val="2"/>
    </font>
    <font>
      <b/>
      <sz val="12"/>
      <color theme="1"/>
      <name val="Calibri"/>
      <family val="2"/>
    </font>
    <font>
      <b/>
      <sz val="14"/>
      <color rgb="FFF2F2F2"/>
      <name val="Calibri"/>
      <family val="2"/>
    </font>
    <font>
      <b/>
      <u/>
      <sz val="16"/>
      <color rgb="FF0000FF"/>
      <name val="Calibri"/>
      <family val="2"/>
    </font>
    <font>
      <b/>
      <u/>
      <sz val="16"/>
      <color rgb="FF0000FF"/>
      <name val="Calibri"/>
      <family val="2"/>
    </font>
    <font>
      <b/>
      <u/>
      <sz val="16"/>
      <color rgb="FF0000FF"/>
      <name val="Calibri"/>
      <family val="2"/>
    </font>
    <font>
      <b/>
      <u/>
      <sz val="14"/>
      <color rgb="FF0000FF"/>
      <name val="Calibri"/>
      <family val="2"/>
    </font>
    <font>
      <b/>
      <sz val="12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b/>
      <u/>
      <sz val="24"/>
      <color rgb="FF0000FF"/>
      <name val="Calibri"/>
      <family val="2"/>
    </font>
    <font>
      <b/>
      <u/>
      <sz val="24"/>
      <color rgb="FF0000FF"/>
      <name val="Calibri"/>
      <family val="2"/>
    </font>
    <font>
      <b/>
      <sz val="12"/>
      <color rgb="FFFF0000"/>
      <name val="Calibri"/>
      <family val="2"/>
    </font>
    <font>
      <b/>
      <u/>
      <sz val="24"/>
      <color rgb="FF0000FF"/>
      <name val="Calibri"/>
      <family val="2"/>
    </font>
    <font>
      <b/>
      <u/>
      <sz val="24"/>
      <color rgb="FF0000FF"/>
      <name val="Calibri"/>
      <family val="2"/>
    </font>
    <font>
      <sz val="11"/>
      <color rgb="FFFFFFFF"/>
      <name val="Calibri"/>
      <family val="2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3DB2AF"/>
        <bgColor rgb="FF3DB2AF"/>
      </patternFill>
    </fill>
    <fill>
      <patternFill patternType="solid">
        <fgColor rgb="FF00B050"/>
        <bgColor rgb="FF00B050"/>
      </patternFill>
    </fill>
    <fill>
      <patternFill patternType="solid">
        <fgColor rgb="FF990066"/>
        <bgColor rgb="FF990066"/>
      </patternFill>
    </fill>
    <fill>
      <patternFill patternType="solid">
        <fgColor rgb="FF683075"/>
        <bgColor rgb="FF683075"/>
      </patternFill>
    </fill>
    <fill>
      <patternFill patternType="solid">
        <fgColor rgb="FFFF33CC"/>
        <bgColor rgb="FFFF33CC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7030A0"/>
        <bgColor rgb="FF7030A0"/>
      </patternFill>
    </fill>
    <fill>
      <patternFill patternType="solid">
        <fgColor rgb="FFE20808"/>
        <bgColor rgb="FFE20808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548135"/>
        <bgColor rgb="FF548135"/>
      </patternFill>
    </fill>
    <fill>
      <patternFill patternType="solid">
        <fgColor rgb="FFFFC000"/>
        <bgColor rgb="FFFFC000"/>
      </patternFill>
    </fill>
    <fill>
      <patternFill patternType="solid">
        <fgColor theme="5"/>
        <bgColor theme="5"/>
      </patternFill>
    </fill>
    <fill>
      <patternFill patternType="solid">
        <fgColor rgb="FFE25CB9"/>
        <bgColor rgb="FFE25CB9"/>
      </patternFill>
    </fill>
    <fill>
      <patternFill patternType="solid">
        <fgColor rgb="FFFF4FF7"/>
        <bgColor rgb="FFFF4FF7"/>
      </patternFill>
    </fill>
    <fill>
      <patternFill patternType="solid">
        <fgColor rgb="FF00CBD9"/>
        <bgColor rgb="FF00CBD9"/>
      </patternFill>
    </fill>
    <fill>
      <patternFill patternType="solid">
        <fgColor rgb="FFC21AA0"/>
        <bgColor rgb="FFC21AA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FFFF"/>
        <bgColor rgb="FF00FFFF"/>
      </patternFill>
    </fill>
    <fill>
      <patternFill patternType="solid">
        <fgColor rgb="FF70AD47"/>
        <bgColor rgb="FF70AD47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theme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theme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theme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164" fontId="1" fillId="2" borderId="3" xfId="0" applyNumberFormat="1" applyFont="1" applyFill="1" applyBorder="1"/>
    <xf numFmtId="0" fontId="2" fillId="2" borderId="4" xfId="0" applyFont="1" applyFill="1" applyBorder="1" applyAlignment="1">
      <alignment horizontal="left" vertical="center"/>
    </xf>
    <xf numFmtId="164" fontId="1" fillId="2" borderId="5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1" fillId="2" borderId="7" xfId="0" applyFont="1" applyFill="1" applyBorder="1"/>
    <xf numFmtId="0" fontId="1" fillId="2" borderId="5" xfId="0" applyFont="1" applyFill="1" applyBorder="1"/>
    <xf numFmtId="165" fontId="1" fillId="2" borderId="5" xfId="0" applyNumberFormat="1" applyFont="1" applyFill="1" applyBorder="1"/>
    <xf numFmtId="166" fontId="1" fillId="2" borderId="5" xfId="0" applyNumberFormat="1" applyFont="1" applyFill="1" applyBorder="1"/>
    <xf numFmtId="0" fontId="4" fillId="2" borderId="1" xfId="0" applyFont="1" applyFill="1" applyBorder="1" applyAlignment="1">
      <alignment textRotation="255"/>
    </xf>
    <xf numFmtId="0" fontId="1" fillId="2" borderId="1" xfId="0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2" xfId="0" applyFont="1" applyFill="1" applyBorder="1" applyAlignment="1">
      <alignment vertical="center"/>
    </xf>
    <xf numFmtId="0" fontId="7" fillId="2" borderId="14" xfId="0" applyFont="1" applyFill="1" applyBorder="1"/>
    <xf numFmtId="0" fontId="6" fillId="2" borderId="14" xfId="0" applyFont="1" applyFill="1" applyBorder="1" applyAlignment="1">
      <alignment horizontal="left" vertical="center"/>
    </xf>
    <xf numFmtId="168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6" fillId="2" borderId="14" xfId="0" applyFont="1" applyFill="1" applyBorder="1" applyAlignment="1">
      <alignment horizontal="center" vertical="center" wrapText="1"/>
    </xf>
    <xf numFmtId="169" fontId="6" fillId="2" borderId="1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0" fontId="7" fillId="2" borderId="21" xfId="0" applyFont="1" applyFill="1" applyBorder="1"/>
    <xf numFmtId="0" fontId="8" fillId="2" borderId="6" xfId="0" applyFont="1" applyFill="1" applyBorder="1"/>
    <xf numFmtId="0" fontId="6" fillId="2" borderId="1" xfId="0" applyFont="1" applyFill="1" applyBorder="1" applyAlignment="1">
      <alignment vertical="center"/>
    </xf>
    <xf numFmtId="17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9" fontId="6" fillId="2" borderId="1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7" fillId="2" borderId="24" xfId="0" applyFont="1" applyFill="1" applyBorder="1"/>
    <xf numFmtId="0" fontId="9" fillId="0" borderId="25" xfId="0" applyFont="1" applyBorder="1" applyAlignment="1">
      <alignment vertical="center"/>
    </xf>
    <xf numFmtId="170" fontId="6" fillId="2" borderId="24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26" xfId="0" applyFont="1" applyFill="1" applyBorder="1"/>
    <xf numFmtId="0" fontId="6" fillId="2" borderId="24" xfId="0" applyFont="1" applyFill="1" applyBorder="1" applyAlignment="1">
      <alignment horizontal="center" vertical="center" wrapText="1"/>
    </xf>
    <xf numFmtId="169" fontId="6" fillId="2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167" fontId="10" fillId="2" borderId="1" xfId="0" applyNumberFormat="1" applyFont="1" applyFill="1" applyBorder="1" applyAlignment="1">
      <alignment horizontal="left" vertical="center"/>
    </xf>
    <xf numFmtId="170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70" fontId="6" fillId="2" borderId="30" xfId="0" applyNumberFormat="1" applyFont="1" applyFill="1" applyBorder="1" applyAlignment="1">
      <alignment horizontal="center" vertical="center"/>
    </xf>
    <xf numFmtId="170" fontId="10" fillId="2" borderId="31" xfId="0" applyNumberFormat="1" applyFont="1" applyFill="1" applyBorder="1" applyAlignment="1">
      <alignment horizontal="center" vertical="center"/>
    </xf>
    <xf numFmtId="170" fontId="10" fillId="2" borderId="1" xfId="0" applyNumberFormat="1" applyFont="1" applyFill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167" fontId="7" fillId="2" borderId="1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71" fontId="7" fillId="2" borderId="14" xfId="0" applyNumberFormat="1" applyFont="1" applyFill="1" applyBorder="1" applyAlignment="1">
      <alignment horizontal="center" vertical="center"/>
    </xf>
    <xf numFmtId="167" fontId="6" fillId="2" borderId="14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72" fontId="7" fillId="2" borderId="38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7" fontId="1" fillId="2" borderId="1" xfId="0" applyNumberFormat="1" applyFont="1" applyFill="1" applyBorder="1"/>
    <xf numFmtId="167" fontId="1" fillId="2" borderId="1" xfId="0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171" fontId="7" fillId="16" borderId="1" xfId="0" applyNumberFormat="1" applyFont="1" applyFill="1" applyBorder="1" applyAlignment="1">
      <alignment horizontal="center" vertical="center"/>
    </xf>
    <xf numFmtId="167" fontId="6" fillId="16" borderId="1" xfId="0" applyNumberFormat="1" applyFont="1" applyFill="1" applyBorder="1" applyAlignment="1">
      <alignment horizontal="center" vertical="center"/>
    </xf>
    <xf numFmtId="0" fontId="6" fillId="16" borderId="41" xfId="0" applyFont="1" applyFill="1" applyBorder="1" applyAlignment="1">
      <alignment horizontal="center" vertical="center"/>
    </xf>
    <xf numFmtId="0" fontId="6" fillId="16" borderId="42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172" fontId="7" fillId="16" borderId="21" xfId="0" applyNumberFormat="1" applyFont="1" applyFill="1" applyBorder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1" fontId="7" fillId="2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2" fontId="7" fillId="2" borderId="21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16" borderId="24" xfId="0" applyFont="1" applyFill="1" applyBorder="1" applyAlignment="1">
      <alignment horizontal="center" vertical="center"/>
    </xf>
    <xf numFmtId="0" fontId="7" fillId="16" borderId="23" xfId="0" applyFont="1" applyFill="1" applyBorder="1" applyAlignment="1">
      <alignment horizontal="center" vertical="center"/>
    </xf>
    <xf numFmtId="0" fontId="7" fillId="16" borderId="24" xfId="0" applyFont="1" applyFill="1" applyBorder="1" applyAlignment="1">
      <alignment horizontal="center" vertical="center" wrapText="1"/>
    </xf>
    <xf numFmtId="171" fontId="7" fillId="16" borderId="24" xfId="0" applyNumberFormat="1" applyFont="1" applyFill="1" applyBorder="1" applyAlignment="1">
      <alignment horizontal="center" vertical="center"/>
    </xf>
    <xf numFmtId="167" fontId="6" fillId="16" borderId="24" xfId="0" applyNumberFormat="1" applyFont="1" applyFill="1" applyBorder="1" applyAlignment="1">
      <alignment horizontal="center" vertical="center"/>
    </xf>
    <xf numFmtId="0" fontId="6" fillId="16" borderId="46" xfId="0" applyFont="1" applyFill="1" applyBorder="1" applyAlignment="1">
      <alignment horizontal="center" vertical="center"/>
    </xf>
    <xf numFmtId="0" fontId="6" fillId="16" borderId="47" xfId="0" applyFont="1" applyFill="1" applyBorder="1" applyAlignment="1">
      <alignment horizontal="center" vertical="center"/>
    </xf>
    <xf numFmtId="0" fontId="6" fillId="16" borderId="48" xfId="0" applyFont="1" applyFill="1" applyBorder="1" applyAlignment="1">
      <alignment horizontal="center" vertical="center"/>
    </xf>
    <xf numFmtId="172" fontId="7" fillId="16" borderId="49" xfId="0" applyNumberFormat="1" applyFont="1" applyFill="1" applyBorder="1" applyAlignment="1">
      <alignment horizontal="center" vertical="center"/>
    </xf>
    <xf numFmtId="0" fontId="7" fillId="16" borderId="50" xfId="0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7" fontId="6" fillId="16" borderId="21" xfId="0" applyNumberFormat="1" applyFont="1" applyFill="1" applyBorder="1" applyAlignment="1">
      <alignment horizontal="center" vertical="center"/>
    </xf>
    <xf numFmtId="0" fontId="6" fillId="16" borderId="51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7" fillId="16" borderId="21" xfId="0" applyFont="1" applyFill="1" applyBorder="1" applyAlignment="1">
      <alignment horizontal="center" vertical="center"/>
    </xf>
    <xf numFmtId="167" fontId="6" fillId="2" borderId="21" xfId="0" applyNumberFormat="1" applyFont="1" applyFill="1" applyBorder="1" applyAlignment="1">
      <alignment horizontal="center" vertical="center"/>
    </xf>
    <xf numFmtId="171" fontId="7" fillId="2" borderId="14" xfId="0" applyNumberFormat="1" applyFont="1" applyFill="1" applyBorder="1" applyAlignment="1">
      <alignment horizontal="center" vertical="center" wrapText="1"/>
    </xf>
    <xf numFmtId="167" fontId="6" fillId="2" borderId="15" xfId="0" applyNumberFormat="1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2" fontId="7" fillId="2" borderId="15" xfId="0" applyNumberFormat="1" applyFont="1" applyFill="1" applyBorder="1" applyAlignment="1">
      <alignment horizontal="center" vertical="center"/>
    </xf>
    <xf numFmtId="171" fontId="7" fillId="16" borderId="1" xfId="0" applyNumberFormat="1" applyFont="1" applyFill="1" applyBorder="1" applyAlignment="1">
      <alignment horizontal="center" vertical="center" wrapText="1"/>
    </xf>
    <xf numFmtId="167" fontId="6" fillId="16" borderId="21" xfId="0" applyNumberFormat="1" applyFont="1" applyFill="1" applyBorder="1" applyAlignment="1">
      <alignment horizontal="center" vertical="center" wrapText="1"/>
    </xf>
    <xf numFmtId="171" fontId="7" fillId="2" borderId="1" xfId="0" applyNumberFormat="1" applyFont="1" applyFill="1" applyBorder="1" applyAlignment="1">
      <alignment horizontal="center" vertical="center" wrapText="1"/>
    </xf>
    <xf numFmtId="167" fontId="6" fillId="2" borderId="21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171" fontId="7" fillId="2" borderId="24" xfId="0" applyNumberFormat="1" applyFont="1" applyFill="1" applyBorder="1" applyAlignment="1">
      <alignment horizontal="center" vertical="center" wrapText="1"/>
    </xf>
    <xf numFmtId="167" fontId="6" fillId="2" borderId="26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/>
    </xf>
    <xf numFmtId="172" fontId="7" fillId="16" borderId="15" xfId="0" applyNumberFormat="1" applyFont="1" applyFill="1" applyBorder="1" applyAlignment="1">
      <alignment horizontal="center" vertical="center"/>
    </xf>
    <xf numFmtId="167" fontId="6" fillId="16" borderId="26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167" fontId="6" fillId="16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6" fillId="16" borderId="59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textRotation="255"/>
    </xf>
    <xf numFmtId="0" fontId="4" fillId="15" borderId="6" xfId="0" applyFont="1" applyFill="1" applyBorder="1" applyAlignment="1">
      <alignment horizontal="center" vertical="center" textRotation="255"/>
    </xf>
    <xf numFmtId="167" fontId="6" fillId="2" borderId="14" xfId="0" applyNumberFormat="1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/>
    </xf>
    <xf numFmtId="171" fontId="7" fillId="16" borderId="14" xfId="0" applyNumberFormat="1" applyFont="1" applyFill="1" applyBorder="1" applyAlignment="1">
      <alignment horizontal="center" vertical="center"/>
    </xf>
    <xf numFmtId="167" fontId="6" fillId="16" borderId="15" xfId="0" applyNumberFormat="1" applyFont="1" applyFill="1" applyBorder="1" applyAlignment="1">
      <alignment horizontal="center" vertical="center"/>
    </xf>
    <xf numFmtId="0" fontId="6" fillId="16" borderId="52" xfId="0" applyFont="1" applyFill="1" applyBorder="1" applyAlignment="1">
      <alignment horizontal="center" vertical="center"/>
    </xf>
    <xf numFmtId="0" fontId="6" fillId="16" borderId="53" xfId="0" applyFont="1" applyFill="1" applyBorder="1" applyAlignment="1">
      <alignment horizontal="center" vertical="center"/>
    </xf>
    <xf numFmtId="0" fontId="6" fillId="16" borderId="54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167" fontId="6" fillId="16" borderId="26" xfId="0" applyNumberFormat="1" applyFont="1" applyFill="1" applyBorder="1" applyAlignment="1">
      <alignment horizontal="center" vertical="center"/>
    </xf>
    <xf numFmtId="0" fontId="6" fillId="16" borderId="64" xfId="0" applyFont="1" applyFill="1" applyBorder="1" applyAlignment="1">
      <alignment horizontal="center" vertical="center"/>
    </xf>
    <xf numFmtId="0" fontId="6" fillId="16" borderId="56" xfId="0" applyFont="1" applyFill="1" applyBorder="1" applyAlignment="1">
      <alignment horizontal="center" vertical="center"/>
    </xf>
    <xf numFmtId="0" fontId="6" fillId="16" borderId="57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/>
    </xf>
    <xf numFmtId="0" fontId="6" fillId="16" borderId="24" xfId="0" applyFont="1" applyFill="1" applyBorder="1" applyAlignment="1">
      <alignment horizontal="center" vertical="center"/>
    </xf>
    <xf numFmtId="172" fontId="7" fillId="16" borderId="26" xfId="0" applyNumberFormat="1" applyFont="1" applyFill="1" applyBorder="1" applyAlignment="1">
      <alignment horizontal="center" vertical="center"/>
    </xf>
    <xf numFmtId="0" fontId="7" fillId="16" borderId="26" xfId="0" applyFont="1" applyFill="1" applyBorder="1" applyAlignment="1">
      <alignment horizontal="center" vertical="center"/>
    </xf>
    <xf numFmtId="167" fontId="6" fillId="2" borderId="26" xfId="0" applyNumberFormat="1" applyFont="1" applyFill="1" applyBorder="1" applyAlignment="1">
      <alignment horizontal="center" vertical="center"/>
    </xf>
    <xf numFmtId="0" fontId="6" fillId="16" borderId="35" xfId="0" applyFont="1" applyFill="1" applyBorder="1" applyAlignment="1">
      <alignment horizontal="center" vertical="center"/>
    </xf>
    <xf numFmtId="0" fontId="6" fillId="16" borderId="36" xfId="0" applyFont="1" applyFill="1" applyBorder="1" applyAlignment="1">
      <alignment horizontal="center" vertical="center"/>
    </xf>
    <xf numFmtId="0" fontId="6" fillId="16" borderId="58" xfId="0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/>
    </xf>
    <xf numFmtId="172" fontId="7" fillId="16" borderId="38" xfId="0" applyNumberFormat="1" applyFont="1" applyFill="1" applyBorder="1" applyAlignment="1">
      <alignment horizontal="center" vertical="center"/>
    </xf>
    <xf numFmtId="0" fontId="7" fillId="16" borderId="39" xfId="0" applyFont="1" applyFill="1" applyBorder="1" applyAlignment="1">
      <alignment horizontal="center" vertical="center"/>
    </xf>
    <xf numFmtId="171" fontId="7" fillId="2" borderId="24" xfId="0" applyNumberFormat="1" applyFont="1" applyFill="1" applyBorder="1" applyAlignment="1">
      <alignment horizontal="center" vertical="center"/>
    </xf>
    <xf numFmtId="167" fontId="6" fillId="2" borderId="2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172" fontId="7" fillId="2" borderId="49" xfId="0" applyNumberFormat="1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171" fontId="6" fillId="16" borderId="21" xfId="0" applyNumberFormat="1" applyFont="1" applyFill="1" applyBorder="1" applyAlignment="1">
      <alignment horizontal="center" vertical="center"/>
    </xf>
    <xf numFmtId="0" fontId="7" fillId="16" borderId="65" xfId="0" applyFont="1" applyFill="1" applyBorder="1" applyAlignment="1">
      <alignment horizontal="center" vertical="center"/>
    </xf>
    <xf numFmtId="0" fontId="1" fillId="2" borderId="34" xfId="0" applyFont="1" applyFill="1" applyBorder="1"/>
    <xf numFmtId="0" fontId="1" fillId="16" borderId="14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0" xfId="0" applyFont="1" applyFill="1" applyBorder="1"/>
    <xf numFmtId="0" fontId="1" fillId="16" borderId="1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72" fontId="7" fillId="0" borderId="69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1" fillId="0" borderId="11" xfId="0" applyFont="1" applyBorder="1"/>
    <xf numFmtId="0" fontId="7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textRotation="255"/>
    </xf>
    <xf numFmtId="0" fontId="1" fillId="0" borderId="71" xfId="0" applyFont="1" applyBorder="1" applyAlignment="1">
      <alignment horizontal="center"/>
    </xf>
    <xf numFmtId="0" fontId="1" fillId="1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7" fillId="16" borderId="73" xfId="0" applyFont="1" applyFill="1" applyBorder="1" applyAlignment="1">
      <alignment horizontal="center" vertical="center"/>
    </xf>
    <xf numFmtId="0" fontId="1" fillId="16" borderId="23" xfId="0" applyFont="1" applyFill="1" applyBorder="1" applyAlignment="1">
      <alignment horizontal="center" vertical="center"/>
    </xf>
    <xf numFmtId="0" fontId="1" fillId="16" borderId="24" xfId="0" applyFont="1" applyFill="1" applyBorder="1" applyAlignment="1">
      <alignment horizontal="center" vertical="center"/>
    </xf>
    <xf numFmtId="0" fontId="6" fillId="16" borderId="5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6" fillId="16" borderId="75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16" borderId="73" xfId="0" applyFont="1" applyFill="1" applyBorder="1" applyAlignment="1">
      <alignment horizontal="center" vertical="center"/>
    </xf>
    <xf numFmtId="0" fontId="6" fillId="16" borderId="7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2" borderId="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3" xfId="0" applyFont="1" applyFill="1" applyBorder="1"/>
    <xf numFmtId="0" fontId="9" fillId="0" borderId="25" xfId="0" applyFont="1" applyBorder="1"/>
    <xf numFmtId="0" fontId="10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6" fillId="19" borderId="83" xfId="0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 vertical="center" wrapText="1"/>
    </xf>
    <xf numFmtId="0" fontId="6" fillId="20" borderId="83" xfId="0" applyFont="1" applyFill="1" applyBorder="1" applyAlignment="1">
      <alignment horizontal="center" vertical="center" wrapText="1"/>
    </xf>
    <xf numFmtId="0" fontId="6" fillId="21" borderId="83" xfId="0" applyFont="1" applyFill="1" applyBorder="1" applyAlignment="1">
      <alignment horizontal="center" vertical="center" wrapText="1"/>
    </xf>
    <xf numFmtId="0" fontId="6" fillId="22" borderId="83" xfId="0" applyFont="1" applyFill="1" applyBorder="1" applyAlignment="1">
      <alignment horizontal="center" vertical="center" wrapText="1"/>
    </xf>
    <xf numFmtId="0" fontId="6" fillId="23" borderId="83" xfId="0" applyFont="1" applyFill="1" applyBorder="1" applyAlignment="1">
      <alignment horizontal="center" vertical="center" wrapText="1"/>
    </xf>
    <xf numFmtId="0" fontId="6" fillId="24" borderId="83" xfId="0" applyFont="1" applyFill="1" applyBorder="1" applyAlignment="1">
      <alignment horizontal="center" vertical="center" wrapText="1"/>
    </xf>
    <xf numFmtId="0" fontId="6" fillId="25" borderId="83" xfId="0" applyFont="1" applyFill="1" applyBorder="1" applyAlignment="1">
      <alignment horizontal="center" vertical="center" wrapText="1"/>
    </xf>
    <xf numFmtId="0" fontId="6" fillId="26" borderId="83" xfId="0" applyFont="1" applyFill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6" fillId="27" borderId="83" xfId="0" applyFont="1" applyFill="1" applyBorder="1" applyAlignment="1">
      <alignment horizontal="center" vertical="center" wrapText="1"/>
    </xf>
    <xf numFmtId="0" fontId="17" fillId="28" borderId="83" xfId="0" applyFont="1" applyFill="1" applyBorder="1" applyAlignment="1">
      <alignment horizontal="center" vertical="center" wrapText="1"/>
    </xf>
    <xf numFmtId="0" fontId="6" fillId="29" borderId="83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6" fillId="30" borderId="4" xfId="0" applyFont="1" applyFill="1" applyBorder="1" applyAlignment="1">
      <alignment horizontal="center" vertical="center" wrapText="1"/>
    </xf>
    <xf numFmtId="0" fontId="6" fillId="30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17" borderId="84" xfId="0" applyFont="1" applyFill="1" applyBorder="1" applyAlignment="1">
      <alignment horizontal="center" vertical="center"/>
    </xf>
    <xf numFmtId="0" fontId="5" fillId="17" borderId="6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2" fontId="7" fillId="16" borderId="1" xfId="0" applyNumberFormat="1" applyFont="1" applyFill="1" applyBorder="1" applyAlignment="1">
      <alignment horizontal="center" vertical="center"/>
    </xf>
    <xf numFmtId="0" fontId="5" fillId="16" borderId="51" xfId="0" applyFont="1" applyFill="1" applyBorder="1" applyAlignment="1">
      <alignment horizontal="center" vertical="center"/>
    </xf>
    <xf numFmtId="0" fontId="5" fillId="16" borderId="41" xfId="0" applyFont="1" applyFill="1" applyBorder="1" applyAlignment="1">
      <alignment horizontal="center" vertical="center"/>
    </xf>
    <xf numFmtId="0" fontId="5" fillId="16" borderId="4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16" borderId="85" xfId="0" applyFont="1" applyFill="1" applyBorder="1" applyAlignment="1">
      <alignment horizontal="center" vertical="center"/>
    </xf>
    <xf numFmtId="0" fontId="5" fillId="16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0" fontId="7" fillId="2" borderId="73" xfId="0" applyFont="1" applyFill="1" applyBorder="1" applyAlignment="1">
      <alignment horizontal="center"/>
    </xf>
    <xf numFmtId="0" fontId="5" fillId="16" borderId="55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5" fillId="16" borderId="86" xfId="0" applyFont="1" applyFill="1" applyBorder="1" applyAlignment="1">
      <alignment horizontal="center" vertical="center"/>
    </xf>
    <xf numFmtId="0" fontId="5" fillId="16" borderId="64" xfId="0" applyFont="1" applyFill="1" applyBorder="1" applyAlignment="1">
      <alignment horizontal="center" vertical="center"/>
    </xf>
    <xf numFmtId="0" fontId="5" fillId="17" borderId="86" xfId="0" applyFont="1" applyFill="1" applyBorder="1" applyAlignment="1">
      <alignment horizontal="center" vertical="center"/>
    </xf>
    <xf numFmtId="0" fontId="5" fillId="17" borderId="64" xfId="0" applyFont="1" applyFill="1" applyBorder="1" applyAlignment="1">
      <alignment horizontal="center" vertical="center"/>
    </xf>
    <xf numFmtId="0" fontId="5" fillId="16" borderId="5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16" borderId="14" xfId="0" applyFont="1" applyFill="1" applyBorder="1" applyAlignment="1">
      <alignment horizontal="center" vertical="center" shrinkToFit="1"/>
    </xf>
    <xf numFmtId="0" fontId="5" fillId="16" borderId="52" xfId="0" applyFont="1" applyFill="1" applyBorder="1" applyAlignment="1">
      <alignment horizontal="center" vertical="center"/>
    </xf>
    <xf numFmtId="0" fontId="5" fillId="16" borderId="53" xfId="0" applyFont="1" applyFill="1" applyBorder="1" applyAlignment="1">
      <alignment horizontal="center" vertical="center"/>
    </xf>
    <xf numFmtId="0" fontId="5" fillId="17" borderId="53" xfId="0" applyFont="1" applyFill="1" applyBorder="1" applyAlignment="1">
      <alignment horizontal="center" vertical="center"/>
    </xf>
    <xf numFmtId="0" fontId="5" fillId="16" borderId="54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5" fillId="17" borderId="4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shrinkToFit="1"/>
    </xf>
    <xf numFmtId="9" fontId="1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7" fillId="2" borderId="73" xfId="0" applyFont="1" applyFill="1" applyBorder="1"/>
    <xf numFmtId="0" fontId="7" fillId="2" borderId="24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/>
    </xf>
    <xf numFmtId="172" fontId="7" fillId="2" borderId="26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16" borderId="51" xfId="0" applyFont="1" applyFill="1" applyBorder="1" applyAlignment="1">
      <alignment horizontal="center" vertical="center"/>
    </xf>
    <xf numFmtId="0" fontId="7" fillId="16" borderId="41" xfId="0" applyFont="1" applyFill="1" applyBorder="1" applyAlignment="1">
      <alignment horizontal="center" vertical="center"/>
    </xf>
    <xf numFmtId="0" fontId="7" fillId="16" borderId="4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7" xfId="0" applyFont="1" applyFill="1" applyBorder="1"/>
    <xf numFmtId="0" fontId="7" fillId="17" borderId="4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17" borderId="4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center" vertical="center"/>
    </xf>
    <xf numFmtId="0" fontId="7" fillId="17" borderId="6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 vertical="center"/>
    </xf>
    <xf numFmtId="172" fontId="7" fillId="16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2" fontId="7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7" fillId="17" borderId="5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172" fontId="7" fillId="2" borderId="14" xfId="0" applyNumberFormat="1" applyFont="1" applyFill="1" applyBorder="1" applyAlignment="1">
      <alignment horizontal="center" vertical="center"/>
    </xf>
    <xf numFmtId="0" fontId="7" fillId="16" borderId="75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16" borderId="55" xfId="0" applyFont="1" applyFill="1" applyBorder="1" applyAlignment="1">
      <alignment horizontal="center" vertical="center"/>
    </xf>
    <xf numFmtId="0" fontId="7" fillId="16" borderId="56" xfId="0" applyFont="1" applyFill="1" applyBorder="1" applyAlignment="1">
      <alignment horizontal="center" vertical="center"/>
    </xf>
    <xf numFmtId="0" fontId="7" fillId="17" borderId="56" xfId="0" applyFont="1" applyFill="1" applyBorder="1" applyAlignment="1">
      <alignment horizontal="center" vertical="center"/>
    </xf>
    <xf numFmtId="0" fontId="7" fillId="16" borderId="76" xfId="0" applyFont="1" applyFill="1" applyBorder="1" applyAlignment="1">
      <alignment horizontal="center" vertical="center"/>
    </xf>
    <xf numFmtId="0" fontId="6" fillId="16" borderId="73" xfId="0" applyFont="1" applyFill="1" applyBorder="1" applyAlignment="1">
      <alignment horizontal="center" vertical="center"/>
    </xf>
    <xf numFmtId="172" fontId="7" fillId="16" borderId="24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167" fontId="7" fillId="2" borderId="30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82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16" borderId="4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16" borderId="50" xfId="0" applyFont="1" applyFill="1" applyBorder="1" applyAlignment="1">
      <alignment horizontal="center" vertical="center"/>
    </xf>
    <xf numFmtId="0" fontId="1" fillId="0" borderId="70" xfId="0" applyFont="1" applyBorder="1" applyAlignment="1">
      <alignment vertical="center"/>
    </xf>
    <xf numFmtId="0" fontId="7" fillId="16" borderId="48" xfId="0" applyFont="1" applyFill="1" applyBorder="1" applyAlignment="1">
      <alignment horizontal="center" vertical="center"/>
    </xf>
    <xf numFmtId="0" fontId="7" fillId="16" borderId="48" xfId="0" applyFont="1" applyFill="1" applyBorder="1" applyAlignment="1">
      <alignment horizontal="center" vertical="center" wrapText="1"/>
    </xf>
    <xf numFmtId="171" fontId="7" fillId="16" borderId="48" xfId="0" applyNumberFormat="1" applyFont="1" applyFill="1" applyBorder="1" applyAlignment="1">
      <alignment horizontal="center" vertical="center"/>
    </xf>
    <xf numFmtId="167" fontId="6" fillId="16" borderId="49" xfId="0" applyNumberFormat="1" applyFont="1" applyFill="1" applyBorder="1" applyAlignment="1">
      <alignment horizontal="center" vertical="center"/>
    </xf>
    <xf numFmtId="0" fontId="7" fillId="16" borderId="46" xfId="0" applyFont="1" applyFill="1" applyBorder="1" applyAlignment="1">
      <alignment horizontal="center" vertical="center"/>
    </xf>
    <xf numFmtId="0" fontId="7" fillId="16" borderId="49" xfId="0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2" xfId="0" applyFont="1" applyBorder="1"/>
    <xf numFmtId="0" fontId="1" fillId="2" borderId="9" xfId="0" applyFont="1" applyFill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6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5" fillId="2" borderId="18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0" borderId="61" xfId="0" applyFont="1" applyBorder="1"/>
    <xf numFmtId="0" fontId="3" fillId="0" borderId="62" xfId="0" applyFont="1" applyBorder="1"/>
    <xf numFmtId="0" fontId="12" fillId="15" borderId="33" xfId="0" applyFont="1" applyFill="1" applyBorder="1" applyAlignment="1">
      <alignment horizontal="center" vertical="center" textRotation="255"/>
    </xf>
    <xf numFmtId="0" fontId="3" fillId="0" borderId="44" xfId="0" applyFont="1" applyBorder="1"/>
    <xf numFmtId="0" fontId="13" fillId="15" borderId="8" xfId="0" applyFont="1" applyFill="1" applyBorder="1" applyAlignment="1">
      <alignment horizontal="center" vertical="center" textRotation="255"/>
    </xf>
    <xf numFmtId="0" fontId="14" fillId="15" borderId="70" xfId="0" applyFont="1" applyFill="1" applyBorder="1" applyAlignment="1">
      <alignment horizontal="center" vertical="center" textRotation="255"/>
    </xf>
    <xf numFmtId="0" fontId="15" fillId="15" borderId="70" xfId="0" applyFont="1" applyFill="1" applyBorder="1" applyAlignment="1">
      <alignment horizontal="center" vertical="center" textRotation="255"/>
    </xf>
    <xf numFmtId="0" fontId="3" fillId="0" borderId="72" xfId="0" applyFont="1" applyBorder="1"/>
    <xf numFmtId="0" fontId="10" fillId="17" borderId="18" xfId="0" applyFont="1" applyFill="1" applyBorder="1" applyAlignment="1">
      <alignment horizontal="center" vertical="center"/>
    </xf>
    <xf numFmtId="0" fontId="16" fillId="18" borderId="77" xfId="0" applyFont="1" applyFill="1" applyBorder="1" applyAlignment="1">
      <alignment horizontal="center" vertical="center" wrapText="1"/>
    </xf>
    <xf numFmtId="0" fontId="3" fillId="0" borderId="78" xfId="0" applyFont="1" applyBorder="1"/>
    <xf numFmtId="0" fontId="3" fillId="0" borderId="68" xfId="0" applyFont="1" applyBorder="1"/>
    <xf numFmtId="0" fontId="3" fillId="0" borderId="69" xfId="0" applyFont="1" applyBorder="1"/>
    <xf numFmtId="0" fontId="3" fillId="0" borderId="79" xfId="0" applyFont="1" applyBorder="1"/>
    <xf numFmtId="0" fontId="3" fillId="0" borderId="80" xfId="0" applyFont="1" applyBorder="1"/>
    <xf numFmtId="0" fontId="19" fillId="15" borderId="70" xfId="0" applyFont="1" applyFill="1" applyBorder="1" applyAlignment="1">
      <alignment horizontal="center" vertical="center" textRotation="255"/>
    </xf>
    <xf numFmtId="0" fontId="20" fillId="15" borderId="87" xfId="0" applyFont="1" applyFill="1" applyBorder="1" applyAlignment="1">
      <alignment horizontal="center" vertical="center" textRotation="255"/>
    </xf>
    <xf numFmtId="0" fontId="3" fillId="0" borderId="88" xfId="0" applyFont="1" applyBorder="1"/>
    <xf numFmtId="0" fontId="22" fillId="15" borderId="70" xfId="0" applyFont="1" applyFill="1" applyBorder="1" applyAlignment="1">
      <alignment horizontal="center" vertical="center" textRotation="255" wrapText="1"/>
    </xf>
    <xf numFmtId="0" fontId="23" fillId="15" borderId="33" xfId="0" applyFont="1" applyFill="1" applyBorder="1" applyAlignment="1">
      <alignment horizontal="center" vertical="center" textRotation="255"/>
    </xf>
    <xf numFmtId="0" fontId="3" fillId="0" borderId="90" xfId="0" applyFont="1" applyBorder="1"/>
    <xf numFmtId="0" fontId="11" fillId="3" borderId="55" xfId="0" applyFont="1" applyFill="1" applyBorder="1" applyAlignment="1">
      <alignment horizontal="center" vertical="center" wrapText="1"/>
    </xf>
    <xf numFmtId="170" fontId="6" fillId="2" borderId="9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65">
    <dxf>
      <font>
        <b/>
      </font>
      <fill>
        <patternFill patternType="solid">
          <fgColor rgb="FF7F7F7F"/>
          <bgColor rgb="FF7F7F7F"/>
        </patternFill>
      </fill>
    </dxf>
    <dxf>
      <fill>
        <patternFill patternType="solid">
          <fgColor rgb="FFFFCC00"/>
          <bgColor rgb="FFFFCC00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1FED03"/>
          <bgColor rgb="FF1FED03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FD51D0"/>
          <bgColor rgb="FFFD51D0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7030A0"/>
          <bgColor rgb="FF7030A0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70AD47"/>
          <bgColor rgb="FF70AD47"/>
        </patternFill>
      </fill>
      <border>
        <left style="thin">
          <color rgb="FF000000"/>
        </left>
        <right style="thin">
          <color rgb="FF000000"/>
        </right>
      </border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00FFFF"/>
          <bgColor rgb="FF00FFFF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F2F2F2"/>
          <bgColor rgb="FFF2F2F2"/>
        </patternFill>
      </fill>
      <border>
        <left style="thin">
          <color rgb="FF000000"/>
        </left>
        <right style="thin">
          <color rgb="FF000000"/>
        </right>
      </border>
    </dxf>
    <dxf>
      <fill>
        <patternFill patternType="solid">
          <fgColor rgb="FF595959"/>
          <bgColor rgb="FF595959"/>
        </patternFill>
      </fill>
      <border>
        <left style="thin">
          <color rgb="FF000000"/>
        </left>
        <right style="thin">
          <color rgb="FF000000"/>
        </right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CC0099"/>
          <bgColor rgb="FFCC0099"/>
        </patternFill>
      </fill>
    </dxf>
    <dxf>
      <fill>
        <patternFill patternType="solid">
          <fgColor rgb="FF08C5CA"/>
          <bgColor rgb="FF08C5CA"/>
        </patternFill>
      </fill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E7AFB"/>
          <bgColor rgb="FFFE7AF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D66CA6"/>
          <bgColor rgb="FFD66CA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5"/>
          <bgColor theme="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548135"/>
          <bgColor rgb="FF54813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538DD5"/>
          <bgColor rgb="FF538DD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C00000"/>
          <bgColor rgb="FFC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theme="0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1FED03"/>
          <bgColor rgb="FF1FED03"/>
        </patternFill>
      </fill>
    </dxf>
    <dxf>
      <fill>
        <patternFill patternType="solid">
          <fgColor rgb="FFFD51D0"/>
          <bgColor rgb="FFFD51D0"/>
        </patternFill>
      </fill>
    </dxf>
    <dxf>
      <fill>
        <patternFill patternType="solid">
          <fgColor rgb="FF990066"/>
          <bgColor rgb="FF990066"/>
        </patternFill>
      </fill>
    </dxf>
    <dxf>
      <fill>
        <patternFill patternType="solid">
          <fgColor rgb="FF683075"/>
          <bgColor rgb="FF683075"/>
        </patternFill>
      </fill>
    </dxf>
    <dxf>
      <fill>
        <patternFill patternType="solid">
          <fgColor rgb="FF3EAB0D"/>
          <bgColor rgb="FF3EAB0D"/>
        </patternFill>
      </fill>
    </dxf>
    <dxf>
      <fill>
        <patternFill patternType="solid">
          <fgColor rgb="FF990066"/>
          <bgColor rgb="FF990066"/>
        </patternFill>
      </fill>
    </dxf>
    <dxf>
      <fill>
        <patternFill patternType="solid">
          <fgColor rgb="FF3EAB0D"/>
          <bgColor rgb="FF3EAB0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3DB2AF"/>
          <bgColor rgb="FF3DB2AF"/>
        </patternFill>
      </fill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3EAB0D"/>
          <bgColor rgb="FF3EAB0D"/>
        </patternFill>
      </fill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">
    <tableStyle name="Option tableau-style" pivot="0" count="3" xr9:uid="{00000000-0011-0000-FFFF-FFFF00000000}">
      <tableStyleElement type="headerRow" dxfId="64"/>
      <tableStyleElement type="firstRowStripe" dxfId="63"/>
      <tableStyleElement type="secondRowStripe" dxfId="62"/>
    </tableStyle>
    <tableStyle name="Option tableau-style 2" pivot="0" count="3" xr9:uid="{00000000-0011-0000-FFFF-FFFF01000000}">
      <tableStyleElement type="headerRow" dxfId="61"/>
      <tableStyleElement type="firstRowStripe" dxfId="60"/>
      <tableStyleElement type="secondRowStripe" dxfId="59"/>
    </tableStyle>
    <tableStyle name="Option tableau-style 3" pivot="0" count="3" xr9:uid="{00000000-0011-0000-FFFF-FFFF02000000}">
      <tableStyleElement type="headerRow" dxfId="58"/>
      <tableStyleElement type="firstRowStripe" dxfId="57"/>
      <tableStyleElement type="secondRowStripe" dxfId="56"/>
    </tableStyle>
    <tableStyle name="Option tableau-style 4" pivot="0" count="3" xr9:uid="{00000000-0011-0000-FFFF-FFFF03000000}">
      <tableStyleElement type="headerRow" dxfId="55"/>
      <tableStyleElement type="firstRowStripe" dxfId="54"/>
      <tableStyleElement type="secondRowStripe" dxfId="53"/>
    </tableStyle>
    <tableStyle name="Option tableau-style 5" pivot="0" count="3" xr9:uid="{00000000-0011-0000-FFFF-FFFF04000000}">
      <tableStyleElement type="headerRow" dxfId="52"/>
      <tableStyleElement type="firstRowStripe" dxfId="51"/>
      <tableStyleElement type="secondRow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jpe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png"/><Relationship Id="rId112" Type="http://schemas.openxmlformats.org/officeDocument/2006/relationships/image" Target="../media/image114.png"/><Relationship Id="rId16" Type="http://schemas.openxmlformats.org/officeDocument/2006/relationships/image" Target="../media/image18.jpe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pn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23" Type="http://schemas.openxmlformats.org/officeDocument/2006/relationships/image" Target="../media/image125.jpeg"/><Relationship Id="rId5" Type="http://schemas.openxmlformats.org/officeDocument/2006/relationships/image" Target="../media/image7.jpeg"/><Relationship Id="rId90" Type="http://schemas.openxmlformats.org/officeDocument/2006/relationships/image" Target="../media/image92.png"/><Relationship Id="rId95" Type="http://schemas.openxmlformats.org/officeDocument/2006/relationships/image" Target="../media/image97.jpeg"/><Relationship Id="rId22" Type="http://schemas.openxmlformats.org/officeDocument/2006/relationships/image" Target="../media/image24.png"/><Relationship Id="rId27" Type="http://schemas.openxmlformats.org/officeDocument/2006/relationships/image" Target="../media/image29.jpeg"/><Relationship Id="rId43" Type="http://schemas.openxmlformats.org/officeDocument/2006/relationships/image" Target="../media/image45.png"/><Relationship Id="rId48" Type="http://schemas.openxmlformats.org/officeDocument/2006/relationships/image" Target="../media/image50.pn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113" Type="http://schemas.openxmlformats.org/officeDocument/2006/relationships/image" Target="../media/image115.jpeg"/><Relationship Id="rId118" Type="http://schemas.openxmlformats.org/officeDocument/2006/relationships/image" Target="../media/image120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124" Type="http://schemas.openxmlformats.org/officeDocument/2006/relationships/image" Target="../media/image126.jpeg"/><Relationship Id="rId54" Type="http://schemas.openxmlformats.org/officeDocument/2006/relationships/image" Target="../media/image56.png"/><Relationship Id="rId70" Type="http://schemas.openxmlformats.org/officeDocument/2006/relationships/image" Target="../media/image72.jpeg"/><Relationship Id="rId75" Type="http://schemas.openxmlformats.org/officeDocument/2006/relationships/image" Target="../media/image77.png"/><Relationship Id="rId91" Type="http://schemas.openxmlformats.org/officeDocument/2006/relationships/image" Target="../media/image93.png"/><Relationship Id="rId96" Type="http://schemas.openxmlformats.org/officeDocument/2006/relationships/image" Target="../media/image98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23" Type="http://schemas.openxmlformats.org/officeDocument/2006/relationships/image" Target="../media/image25.png"/><Relationship Id="rId28" Type="http://schemas.openxmlformats.org/officeDocument/2006/relationships/image" Target="../media/image30.jpeg"/><Relationship Id="rId49" Type="http://schemas.openxmlformats.org/officeDocument/2006/relationships/image" Target="../media/image51.png"/><Relationship Id="rId114" Type="http://schemas.openxmlformats.org/officeDocument/2006/relationships/image" Target="../media/image116.jpeg"/><Relationship Id="rId119" Type="http://schemas.openxmlformats.org/officeDocument/2006/relationships/image" Target="../media/image121.jpeg"/><Relationship Id="rId44" Type="http://schemas.openxmlformats.org/officeDocument/2006/relationships/image" Target="../media/image46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120" Type="http://schemas.openxmlformats.org/officeDocument/2006/relationships/image" Target="../media/image122.jpeg"/><Relationship Id="rId125" Type="http://schemas.openxmlformats.org/officeDocument/2006/relationships/image" Target="../media/image127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115" Type="http://schemas.openxmlformats.org/officeDocument/2006/relationships/image" Target="../media/image117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8" Type="http://schemas.openxmlformats.org/officeDocument/2006/relationships/image" Target="../media/image10.jpeg"/><Relationship Id="rId51" Type="http://schemas.openxmlformats.org/officeDocument/2006/relationships/image" Target="../media/image53.pn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3" Type="http://schemas.openxmlformats.org/officeDocument/2006/relationships/image" Target="../media/image5.jpe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eg"/><Relationship Id="rId116" Type="http://schemas.openxmlformats.org/officeDocument/2006/relationships/image" Target="../media/image118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88" Type="http://schemas.openxmlformats.org/officeDocument/2006/relationships/image" Target="../media/image90.png"/><Relationship Id="rId111" Type="http://schemas.openxmlformats.org/officeDocument/2006/relationships/image" Target="../media/image113.jpeg"/><Relationship Id="rId15" Type="http://schemas.openxmlformats.org/officeDocument/2006/relationships/image" Target="../media/image17.jpeg"/><Relationship Id="rId36" Type="http://schemas.openxmlformats.org/officeDocument/2006/relationships/image" Target="../media/image38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Relationship Id="rId127" Type="http://schemas.openxmlformats.org/officeDocument/2006/relationships/image" Target="../media/image12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pn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122" Type="http://schemas.openxmlformats.org/officeDocument/2006/relationships/image" Target="../media/image124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.png"/><Relationship Id="rId21" Type="http://schemas.openxmlformats.org/officeDocument/2006/relationships/image" Target="../media/image150.png"/><Relationship Id="rId42" Type="http://schemas.openxmlformats.org/officeDocument/2006/relationships/image" Target="../media/image170.jpeg"/><Relationship Id="rId47" Type="http://schemas.openxmlformats.org/officeDocument/2006/relationships/image" Target="../media/image175.jpeg"/><Relationship Id="rId63" Type="http://schemas.openxmlformats.org/officeDocument/2006/relationships/image" Target="../media/image191.jpeg"/><Relationship Id="rId68" Type="http://schemas.openxmlformats.org/officeDocument/2006/relationships/image" Target="../media/image196.jpeg"/><Relationship Id="rId84" Type="http://schemas.openxmlformats.org/officeDocument/2006/relationships/image" Target="../media/image212.jpeg"/><Relationship Id="rId16" Type="http://schemas.openxmlformats.org/officeDocument/2006/relationships/image" Target="../media/image145.jpg"/><Relationship Id="rId11" Type="http://schemas.openxmlformats.org/officeDocument/2006/relationships/image" Target="../media/image140.jpg"/><Relationship Id="rId32" Type="http://schemas.openxmlformats.org/officeDocument/2006/relationships/image" Target="../media/image160.jpeg"/><Relationship Id="rId37" Type="http://schemas.openxmlformats.org/officeDocument/2006/relationships/image" Target="../media/image165.jpeg"/><Relationship Id="rId53" Type="http://schemas.openxmlformats.org/officeDocument/2006/relationships/image" Target="../media/image181.jpeg"/><Relationship Id="rId58" Type="http://schemas.openxmlformats.org/officeDocument/2006/relationships/image" Target="../media/image186.jpeg"/><Relationship Id="rId74" Type="http://schemas.openxmlformats.org/officeDocument/2006/relationships/image" Target="../media/image202.jpeg"/><Relationship Id="rId79" Type="http://schemas.openxmlformats.org/officeDocument/2006/relationships/image" Target="../media/image207.jpeg"/><Relationship Id="rId5" Type="http://schemas.openxmlformats.org/officeDocument/2006/relationships/image" Target="../media/image134.png"/><Relationship Id="rId19" Type="http://schemas.openxmlformats.org/officeDocument/2006/relationships/image" Target="../media/image148.jpg"/><Relationship Id="rId14" Type="http://schemas.openxmlformats.org/officeDocument/2006/relationships/image" Target="../media/image143.jpg"/><Relationship Id="rId22" Type="http://schemas.openxmlformats.org/officeDocument/2006/relationships/image" Target="../media/image151.jpg"/><Relationship Id="rId27" Type="http://schemas.openxmlformats.org/officeDocument/2006/relationships/image" Target="../media/image155.jpeg"/><Relationship Id="rId30" Type="http://schemas.openxmlformats.org/officeDocument/2006/relationships/image" Target="../media/image158.jpeg"/><Relationship Id="rId35" Type="http://schemas.openxmlformats.org/officeDocument/2006/relationships/image" Target="../media/image163.jpeg"/><Relationship Id="rId43" Type="http://schemas.openxmlformats.org/officeDocument/2006/relationships/image" Target="../media/image171.jpeg"/><Relationship Id="rId48" Type="http://schemas.openxmlformats.org/officeDocument/2006/relationships/image" Target="../media/image176.jpeg"/><Relationship Id="rId56" Type="http://schemas.openxmlformats.org/officeDocument/2006/relationships/image" Target="../media/image184.jpeg"/><Relationship Id="rId64" Type="http://schemas.openxmlformats.org/officeDocument/2006/relationships/image" Target="../media/image192.jpeg"/><Relationship Id="rId69" Type="http://schemas.openxmlformats.org/officeDocument/2006/relationships/image" Target="../media/image197.jpeg"/><Relationship Id="rId77" Type="http://schemas.openxmlformats.org/officeDocument/2006/relationships/image" Target="../media/image205.jpeg"/><Relationship Id="rId8" Type="http://schemas.openxmlformats.org/officeDocument/2006/relationships/image" Target="../media/image137.jpg"/><Relationship Id="rId51" Type="http://schemas.openxmlformats.org/officeDocument/2006/relationships/image" Target="../media/image179.jpeg"/><Relationship Id="rId72" Type="http://schemas.openxmlformats.org/officeDocument/2006/relationships/image" Target="../media/image200.jpeg"/><Relationship Id="rId80" Type="http://schemas.openxmlformats.org/officeDocument/2006/relationships/image" Target="../media/image208.jpeg"/><Relationship Id="rId85" Type="http://schemas.openxmlformats.org/officeDocument/2006/relationships/image" Target="../media/image213.jpeg"/><Relationship Id="rId3" Type="http://schemas.openxmlformats.org/officeDocument/2006/relationships/image" Target="../media/image132.png"/><Relationship Id="rId12" Type="http://schemas.openxmlformats.org/officeDocument/2006/relationships/image" Target="../media/image141.jpg"/><Relationship Id="rId17" Type="http://schemas.openxmlformats.org/officeDocument/2006/relationships/image" Target="../media/image146.jpg"/><Relationship Id="rId25" Type="http://schemas.openxmlformats.org/officeDocument/2006/relationships/image" Target="../media/image154.jpg"/><Relationship Id="rId33" Type="http://schemas.openxmlformats.org/officeDocument/2006/relationships/image" Target="../media/image161.jpeg"/><Relationship Id="rId38" Type="http://schemas.openxmlformats.org/officeDocument/2006/relationships/image" Target="../media/image166.jpeg"/><Relationship Id="rId46" Type="http://schemas.openxmlformats.org/officeDocument/2006/relationships/image" Target="../media/image174.jpeg"/><Relationship Id="rId59" Type="http://schemas.openxmlformats.org/officeDocument/2006/relationships/image" Target="../media/image187.jpeg"/><Relationship Id="rId67" Type="http://schemas.openxmlformats.org/officeDocument/2006/relationships/image" Target="../media/image195.jpeg"/><Relationship Id="rId20" Type="http://schemas.openxmlformats.org/officeDocument/2006/relationships/image" Target="../media/image149.jpg"/><Relationship Id="rId41" Type="http://schemas.openxmlformats.org/officeDocument/2006/relationships/image" Target="../media/image169.jpeg"/><Relationship Id="rId54" Type="http://schemas.openxmlformats.org/officeDocument/2006/relationships/image" Target="../media/image182.jpeg"/><Relationship Id="rId62" Type="http://schemas.openxmlformats.org/officeDocument/2006/relationships/image" Target="../media/image190.jpeg"/><Relationship Id="rId70" Type="http://schemas.openxmlformats.org/officeDocument/2006/relationships/image" Target="../media/image198.jpeg"/><Relationship Id="rId75" Type="http://schemas.openxmlformats.org/officeDocument/2006/relationships/image" Target="../media/image203.jpeg"/><Relationship Id="rId83" Type="http://schemas.openxmlformats.org/officeDocument/2006/relationships/image" Target="../media/image211.jpeg"/><Relationship Id="rId1" Type="http://schemas.openxmlformats.org/officeDocument/2006/relationships/image" Target="../media/image130.jpg"/><Relationship Id="rId6" Type="http://schemas.openxmlformats.org/officeDocument/2006/relationships/image" Target="../media/image135.jpg"/><Relationship Id="rId15" Type="http://schemas.openxmlformats.org/officeDocument/2006/relationships/image" Target="../media/image144.jpg"/><Relationship Id="rId23" Type="http://schemas.openxmlformats.org/officeDocument/2006/relationships/image" Target="../media/image152.jpg"/><Relationship Id="rId28" Type="http://schemas.openxmlformats.org/officeDocument/2006/relationships/image" Target="../media/image156.jpeg"/><Relationship Id="rId36" Type="http://schemas.openxmlformats.org/officeDocument/2006/relationships/image" Target="../media/image164.jpeg"/><Relationship Id="rId49" Type="http://schemas.openxmlformats.org/officeDocument/2006/relationships/image" Target="../media/image177.jpeg"/><Relationship Id="rId57" Type="http://schemas.openxmlformats.org/officeDocument/2006/relationships/image" Target="../media/image185.jpeg"/><Relationship Id="rId10" Type="http://schemas.openxmlformats.org/officeDocument/2006/relationships/image" Target="../media/image139.jpg"/><Relationship Id="rId31" Type="http://schemas.openxmlformats.org/officeDocument/2006/relationships/image" Target="../media/image159.jpeg"/><Relationship Id="rId44" Type="http://schemas.openxmlformats.org/officeDocument/2006/relationships/image" Target="../media/image172.jpeg"/><Relationship Id="rId52" Type="http://schemas.openxmlformats.org/officeDocument/2006/relationships/image" Target="../media/image180.jpeg"/><Relationship Id="rId60" Type="http://schemas.openxmlformats.org/officeDocument/2006/relationships/image" Target="../media/image188.jpeg"/><Relationship Id="rId65" Type="http://schemas.openxmlformats.org/officeDocument/2006/relationships/image" Target="../media/image193.jpeg"/><Relationship Id="rId73" Type="http://schemas.openxmlformats.org/officeDocument/2006/relationships/image" Target="../media/image201.jpeg"/><Relationship Id="rId78" Type="http://schemas.openxmlformats.org/officeDocument/2006/relationships/image" Target="../media/image206.jpeg"/><Relationship Id="rId81" Type="http://schemas.openxmlformats.org/officeDocument/2006/relationships/image" Target="../media/image209.jpeg"/><Relationship Id="rId86" Type="http://schemas.openxmlformats.org/officeDocument/2006/relationships/image" Target="../media/image214.jpeg"/><Relationship Id="rId4" Type="http://schemas.openxmlformats.org/officeDocument/2006/relationships/image" Target="../media/image133.png"/><Relationship Id="rId9" Type="http://schemas.openxmlformats.org/officeDocument/2006/relationships/image" Target="../media/image138.jpg"/><Relationship Id="rId13" Type="http://schemas.openxmlformats.org/officeDocument/2006/relationships/image" Target="../media/image142.jpg"/><Relationship Id="rId18" Type="http://schemas.openxmlformats.org/officeDocument/2006/relationships/image" Target="../media/image147.jpg"/><Relationship Id="rId39" Type="http://schemas.openxmlformats.org/officeDocument/2006/relationships/image" Target="../media/image167.jpeg"/><Relationship Id="rId34" Type="http://schemas.openxmlformats.org/officeDocument/2006/relationships/image" Target="../media/image162.jpeg"/><Relationship Id="rId50" Type="http://schemas.openxmlformats.org/officeDocument/2006/relationships/image" Target="../media/image178.jpeg"/><Relationship Id="rId55" Type="http://schemas.openxmlformats.org/officeDocument/2006/relationships/image" Target="../media/image183.jpeg"/><Relationship Id="rId76" Type="http://schemas.openxmlformats.org/officeDocument/2006/relationships/image" Target="../media/image204.jpeg"/><Relationship Id="rId7" Type="http://schemas.openxmlformats.org/officeDocument/2006/relationships/image" Target="../media/image136.jpg"/><Relationship Id="rId71" Type="http://schemas.openxmlformats.org/officeDocument/2006/relationships/image" Target="../media/image199.jpeg"/><Relationship Id="rId2" Type="http://schemas.openxmlformats.org/officeDocument/2006/relationships/image" Target="../media/image131.jpg"/><Relationship Id="rId29" Type="http://schemas.openxmlformats.org/officeDocument/2006/relationships/image" Target="../media/image157.jpeg"/><Relationship Id="rId24" Type="http://schemas.openxmlformats.org/officeDocument/2006/relationships/image" Target="../media/image153.jpg"/><Relationship Id="rId40" Type="http://schemas.openxmlformats.org/officeDocument/2006/relationships/image" Target="../media/image168.jpeg"/><Relationship Id="rId45" Type="http://schemas.openxmlformats.org/officeDocument/2006/relationships/image" Target="../media/image173.jpeg"/><Relationship Id="rId66" Type="http://schemas.openxmlformats.org/officeDocument/2006/relationships/image" Target="../media/image194.jpeg"/><Relationship Id="rId87" Type="http://schemas.openxmlformats.org/officeDocument/2006/relationships/image" Target="../media/image215.jpeg"/><Relationship Id="rId61" Type="http://schemas.openxmlformats.org/officeDocument/2006/relationships/image" Target="../media/image189.jpeg"/><Relationship Id="rId82" Type="http://schemas.openxmlformats.org/officeDocument/2006/relationships/image" Target="../media/image2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2.jpeg"/><Relationship Id="rId3" Type="http://schemas.openxmlformats.org/officeDocument/2006/relationships/image" Target="../media/image217.jpeg"/><Relationship Id="rId7" Type="http://schemas.openxmlformats.org/officeDocument/2006/relationships/image" Target="../media/image221.jpeg"/><Relationship Id="rId2" Type="http://schemas.openxmlformats.org/officeDocument/2006/relationships/image" Target="../media/image216.jpeg"/><Relationship Id="rId1" Type="http://schemas.openxmlformats.org/officeDocument/2006/relationships/image" Target="../media/image3.png"/><Relationship Id="rId6" Type="http://schemas.openxmlformats.org/officeDocument/2006/relationships/image" Target="../media/image220.jpeg"/><Relationship Id="rId11" Type="http://schemas.openxmlformats.org/officeDocument/2006/relationships/image" Target="../media/image225.jpeg"/><Relationship Id="rId5" Type="http://schemas.openxmlformats.org/officeDocument/2006/relationships/image" Target="../media/image219.jpeg"/><Relationship Id="rId10" Type="http://schemas.openxmlformats.org/officeDocument/2006/relationships/image" Target="../media/image224.jpeg"/><Relationship Id="rId4" Type="http://schemas.openxmlformats.org/officeDocument/2006/relationships/image" Target="../media/image218.jpeg"/><Relationship Id="rId9" Type="http://schemas.openxmlformats.org/officeDocument/2006/relationships/image" Target="../media/image2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85725</xdr:rowOff>
    </xdr:from>
    <xdr:ext cx="12001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2374900</xdr:colOff>
      <xdr:row>0</xdr:row>
      <xdr:rowOff>88901</xdr:rowOff>
    </xdr:from>
    <xdr:to>
      <xdr:col>3</xdr:col>
      <xdr:colOff>139700</xdr:colOff>
      <xdr:row>3</xdr:row>
      <xdr:rowOff>85603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B5D6A3-FD41-80FF-281F-28CC39418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5700" y="88901"/>
          <a:ext cx="2832100" cy="911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209550</xdr:rowOff>
    </xdr:from>
    <xdr:ext cx="2705100" cy="18859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581150" cy="1057275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1581150" cy="1057275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590675" cy="1066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590675" cy="1066800"/>
    <xdr:pic>
      <xdr:nvPicPr>
        <xdr:cNvPr id="6" name="image19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1590675" cy="1066800"/>
    <xdr:pic>
      <xdr:nvPicPr>
        <xdr:cNvPr id="7" name="image16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1590675" cy="1066800"/>
    <xdr:pic>
      <xdr:nvPicPr>
        <xdr:cNvPr id="8" name="image11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1590675" cy="1066800"/>
    <xdr:pic>
      <xdr:nvPicPr>
        <xdr:cNvPr id="9" name="image30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1590675" cy="1066800"/>
    <xdr:pic>
      <xdr:nvPicPr>
        <xdr:cNvPr id="10" name="image12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1066800" cy="1066800"/>
    <xdr:pic>
      <xdr:nvPicPr>
        <xdr:cNvPr id="11" name="image4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1590675" cy="1066800"/>
    <xdr:pic>
      <xdr:nvPicPr>
        <xdr:cNvPr id="12" name="image15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1590675" cy="1066800"/>
    <xdr:pic>
      <xdr:nvPicPr>
        <xdr:cNvPr id="13" name="image5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590675" cy="1066800"/>
    <xdr:pic>
      <xdr:nvPicPr>
        <xdr:cNvPr id="14" name="image7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1066800" cy="1066800"/>
    <xdr:pic>
      <xdr:nvPicPr>
        <xdr:cNvPr id="15" name="image14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1590675" cy="1066800"/>
    <xdr:pic>
      <xdr:nvPicPr>
        <xdr:cNvPr id="16" name="image22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1590675" cy="1066800"/>
    <xdr:pic>
      <xdr:nvPicPr>
        <xdr:cNvPr id="17" name="image13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1590675" cy="1066800"/>
    <xdr:pic>
      <xdr:nvPicPr>
        <xdr:cNvPr id="18" name="image6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590675" cy="1066800"/>
    <xdr:pic>
      <xdr:nvPicPr>
        <xdr:cNvPr id="19" name="image21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590675" cy="1066800"/>
    <xdr:pic>
      <xdr:nvPicPr>
        <xdr:cNvPr id="20" name="image18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1590675" cy="1066800"/>
    <xdr:pic>
      <xdr:nvPicPr>
        <xdr:cNvPr id="21" name="image20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590675" cy="1066800"/>
    <xdr:pic>
      <xdr:nvPicPr>
        <xdr:cNvPr id="22" name="image10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590675" cy="1066800"/>
    <xdr:pic>
      <xdr:nvPicPr>
        <xdr:cNvPr id="23" name="image36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590675" cy="1066800"/>
    <xdr:pic>
      <xdr:nvPicPr>
        <xdr:cNvPr id="24" name="image28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590675" cy="1066800"/>
    <xdr:pic>
      <xdr:nvPicPr>
        <xdr:cNvPr id="25" name="image17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1590675" cy="1066800"/>
    <xdr:pic>
      <xdr:nvPicPr>
        <xdr:cNvPr id="26" name="image23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1590675" cy="1066800"/>
    <xdr:pic>
      <xdr:nvPicPr>
        <xdr:cNvPr id="27" name="image48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1590675" cy="1066800"/>
    <xdr:pic>
      <xdr:nvPicPr>
        <xdr:cNvPr id="28" name="image4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1590675" cy="1066800"/>
    <xdr:pic>
      <xdr:nvPicPr>
        <xdr:cNvPr id="29" name="image32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1066800" cy="1066800"/>
    <xdr:pic>
      <xdr:nvPicPr>
        <xdr:cNvPr id="30" name="image31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1590675" cy="1066800"/>
    <xdr:pic>
      <xdr:nvPicPr>
        <xdr:cNvPr id="31" name="image27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609725" cy="1066800"/>
    <xdr:pic>
      <xdr:nvPicPr>
        <xdr:cNvPr id="32" name="image26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1590675" cy="1066800"/>
    <xdr:pic>
      <xdr:nvPicPr>
        <xdr:cNvPr id="33" name="image39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1590675" cy="1066800"/>
    <xdr:pic>
      <xdr:nvPicPr>
        <xdr:cNvPr id="34" name="image38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1066800" cy="1066800"/>
    <xdr:pic>
      <xdr:nvPicPr>
        <xdr:cNvPr id="35" name="image33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590675" cy="1066800"/>
    <xdr:pic>
      <xdr:nvPicPr>
        <xdr:cNvPr id="36" name="image37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590675" cy="1066800"/>
    <xdr:pic>
      <xdr:nvPicPr>
        <xdr:cNvPr id="37" name="image24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066800" cy="1066800"/>
    <xdr:pic>
      <xdr:nvPicPr>
        <xdr:cNvPr id="38" name="image29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619250" cy="1066800"/>
    <xdr:pic>
      <xdr:nvPicPr>
        <xdr:cNvPr id="39" name="image34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1590675" cy="1066800"/>
    <xdr:pic>
      <xdr:nvPicPr>
        <xdr:cNvPr id="40" name="image65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1571625" cy="1066800"/>
    <xdr:pic>
      <xdr:nvPicPr>
        <xdr:cNvPr id="41" name="image44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1066800" cy="1066800"/>
    <xdr:pic>
      <xdr:nvPicPr>
        <xdr:cNvPr id="42" name="image25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1590675" cy="1066800"/>
    <xdr:pic>
      <xdr:nvPicPr>
        <xdr:cNvPr id="43" name="image42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1590675" cy="1066800"/>
    <xdr:pic>
      <xdr:nvPicPr>
        <xdr:cNvPr id="44" name="image45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1590675" cy="1066800"/>
    <xdr:pic>
      <xdr:nvPicPr>
        <xdr:cNvPr id="45" name="image35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1590675" cy="1066800"/>
    <xdr:pic>
      <xdr:nvPicPr>
        <xdr:cNvPr id="46" name="image43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590675" cy="1066800"/>
    <xdr:pic>
      <xdr:nvPicPr>
        <xdr:cNvPr id="47" name="image4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590675" cy="1066800"/>
    <xdr:pic>
      <xdr:nvPicPr>
        <xdr:cNvPr id="48" name="image57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1590675" cy="1066800"/>
    <xdr:pic>
      <xdr:nvPicPr>
        <xdr:cNvPr id="49" name="image71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1590675" cy="1066800"/>
    <xdr:pic>
      <xdr:nvPicPr>
        <xdr:cNvPr id="50" name="image51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1590675" cy="1066800"/>
    <xdr:pic>
      <xdr:nvPicPr>
        <xdr:cNvPr id="51" name="image62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1590675" cy="1066800"/>
    <xdr:pic>
      <xdr:nvPicPr>
        <xdr:cNvPr id="52" name="image49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1590675" cy="1066800"/>
    <xdr:pic>
      <xdr:nvPicPr>
        <xdr:cNvPr id="53" name="image69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1590675" cy="1066800"/>
    <xdr:pic>
      <xdr:nvPicPr>
        <xdr:cNvPr id="54" name="image52.pn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1590675" cy="1066800"/>
    <xdr:pic>
      <xdr:nvPicPr>
        <xdr:cNvPr id="55" name="image68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1590675" cy="1066800"/>
    <xdr:pic>
      <xdr:nvPicPr>
        <xdr:cNvPr id="56" name="image50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1590675" cy="1066800"/>
    <xdr:pic>
      <xdr:nvPicPr>
        <xdr:cNvPr id="57" name="image53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1590675" cy="1066800"/>
    <xdr:pic>
      <xdr:nvPicPr>
        <xdr:cNvPr id="58" name="image47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1590675" cy="1066800"/>
    <xdr:pic>
      <xdr:nvPicPr>
        <xdr:cNvPr id="59" name="image46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1066800" cy="1066800"/>
    <xdr:pic>
      <xdr:nvPicPr>
        <xdr:cNvPr id="60" name="image54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1590675" cy="1066800"/>
    <xdr:pic>
      <xdr:nvPicPr>
        <xdr:cNvPr id="61" name="image60.jp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1762125" cy="1066800"/>
    <xdr:pic>
      <xdr:nvPicPr>
        <xdr:cNvPr id="62" name="image55.jp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1590675" cy="1066800"/>
    <xdr:pic>
      <xdr:nvPicPr>
        <xdr:cNvPr id="63" name="image56.jp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1590675" cy="1066800"/>
    <xdr:pic>
      <xdr:nvPicPr>
        <xdr:cNvPr id="64" name="image72.jp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1066800" cy="1066800"/>
    <xdr:pic>
      <xdr:nvPicPr>
        <xdr:cNvPr id="65" name="image73.jp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1066800" cy="1066800"/>
    <xdr:pic>
      <xdr:nvPicPr>
        <xdr:cNvPr id="66" name="image58.jpg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1590675" cy="1066800"/>
    <xdr:pic>
      <xdr:nvPicPr>
        <xdr:cNvPr id="67" name="image59.jpg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1590675" cy="1066800"/>
    <xdr:pic>
      <xdr:nvPicPr>
        <xdr:cNvPr id="68" name="image61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1590675" cy="1066800"/>
    <xdr:pic>
      <xdr:nvPicPr>
        <xdr:cNvPr id="69" name="image64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1590675" cy="1066800"/>
    <xdr:pic>
      <xdr:nvPicPr>
        <xdr:cNvPr id="70" name="image66.jp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1590675" cy="1066800"/>
    <xdr:pic>
      <xdr:nvPicPr>
        <xdr:cNvPr id="71" name="image63.jpg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1590675" cy="1066800"/>
    <xdr:pic>
      <xdr:nvPicPr>
        <xdr:cNvPr id="72" name="image70.jpg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</xdr:row>
      <xdr:rowOff>0</xdr:rowOff>
    </xdr:from>
    <xdr:ext cx="1647825" cy="1104900"/>
    <xdr:pic>
      <xdr:nvPicPr>
        <xdr:cNvPr id="73" name="image67.jpg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1647825" cy="1104900"/>
    <xdr:pic>
      <xdr:nvPicPr>
        <xdr:cNvPr id="74" name="image78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</xdr:row>
      <xdr:rowOff>0</xdr:rowOff>
    </xdr:from>
    <xdr:ext cx="1724025" cy="1152525"/>
    <xdr:pic>
      <xdr:nvPicPr>
        <xdr:cNvPr id="75" name="image76.jpg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1152525" cy="1152525"/>
    <xdr:pic>
      <xdr:nvPicPr>
        <xdr:cNvPr id="76" name="image98.png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1800225" cy="1200150"/>
    <xdr:pic>
      <xdr:nvPicPr>
        <xdr:cNvPr id="77" name="image85.jpg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</xdr:row>
      <xdr:rowOff>0</xdr:rowOff>
    </xdr:from>
    <xdr:ext cx="1590675" cy="1066800"/>
    <xdr:pic>
      <xdr:nvPicPr>
        <xdr:cNvPr id="78" name="image80.jpg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1590675" cy="1066800"/>
    <xdr:pic>
      <xdr:nvPicPr>
        <xdr:cNvPr id="79" name="image81.jpg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1590675" cy="1066800"/>
    <xdr:pic>
      <xdr:nvPicPr>
        <xdr:cNvPr id="80" name="image79.jpg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1590675" cy="1066800"/>
    <xdr:pic>
      <xdr:nvPicPr>
        <xdr:cNvPr id="81" name="image104.jp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1581150" cy="1057275"/>
    <xdr:pic>
      <xdr:nvPicPr>
        <xdr:cNvPr id="82" name="image74.jpg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1057275" cy="1057275"/>
    <xdr:pic>
      <xdr:nvPicPr>
        <xdr:cNvPr id="83" name="image102.jp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</xdr:row>
      <xdr:rowOff>0</xdr:rowOff>
    </xdr:from>
    <xdr:ext cx="1590675" cy="1066800"/>
    <xdr:pic>
      <xdr:nvPicPr>
        <xdr:cNvPr id="84" name="image77.jpg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</xdr:row>
      <xdr:rowOff>0</xdr:rowOff>
    </xdr:from>
    <xdr:ext cx="1590675" cy="1066800"/>
    <xdr:pic>
      <xdr:nvPicPr>
        <xdr:cNvPr id="85" name="image87.jp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1066800" cy="1066800"/>
    <xdr:pic>
      <xdr:nvPicPr>
        <xdr:cNvPr id="86" name="image75.jp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93</xdr:row>
      <xdr:rowOff>0</xdr:rowOff>
    </xdr:from>
    <xdr:ext cx="1590675" cy="1066800"/>
    <xdr:pic>
      <xdr:nvPicPr>
        <xdr:cNvPr id="87" name="image103.jpg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94</xdr:row>
      <xdr:rowOff>0</xdr:rowOff>
    </xdr:from>
    <xdr:ext cx="1590675" cy="1066800"/>
    <xdr:pic>
      <xdr:nvPicPr>
        <xdr:cNvPr id="88" name="image83.jp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0</xdr:rowOff>
    </xdr:from>
    <xdr:ext cx="1562100" cy="1047750"/>
    <xdr:pic>
      <xdr:nvPicPr>
        <xdr:cNvPr id="89" name="image84.pn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</xdr:row>
      <xdr:rowOff>0</xdr:rowOff>
    </xdr:from>
    <xdr:ext cx="1562100" cy="1047750"/>
    <xdr:pic>
      <xdr:nvPicPr>
        <xdr:cNvPr id="90" name="image93.pn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1562100" cy="1047750"/>
    <xdr:pic>
      <xdr:nvPicPr>
        <xdr:cNvPr id="91" name="image108.png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</xdr:row>
      <xdr:rowOff>0</xdr:rowOff>
    </xdr:from>
    <xdr:ext cx="1562100" cy="1047750"/>
    <xdr:pic>
      <xdr:nvPicPr>
        <xdr:cNvPr id="92" name="image90.pn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1562100" cy="1047750"/>
    <xdr:pic>
      <xdr:nvPicPr>
        <xdr:cNvPr id="93" name="image89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</xdr:row>
      <xdr:rowOff>0</xdr:rowOff>
    </xdr:from>
    <xdr:ext cx="1562100" cy="1047750"/>
    <xdr:pic>
      <xdr:nvPicPr>
        <xdr:cNvPr id="94" name="image96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</xdr:row>
      <xdr:rowOff>0</xdr:rowOff>
    </xdr:from>
    <xdr:ext cx="1562100" cy="1047750"/>
    <xdr:pic>
      <xdr:nvPicPr>
        <xdr:cNvPr id="95" name="image86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1562100" cy="1047750"/>
    <xdr:pic>
      <xdr:nvPicPr>
        <xdr:cNvPr id="96" name="image107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1562100" cy="1047750"/>
    <xdr:pic>
      <xdr:nvPicPr>
        <xdr:cNvPr id="97" name="image88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1562100" cy="1047750"/>
    <xdr:pic>
      <xdr:nvPicPr>
        <xdr:cNvPr id="98" name="image95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1562100" cy="1047750"/>
    <xdr:pic>
      <xdr:nvPicPr>
        <xdr:cNvPr id="99" name="image91.jpg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1562100" cy="1047750"/>
    <xdr:pic>
      <xdr:nvPicPr>
        <xdr:cNvPr id="100" name="image99.jp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1562100" cy="1047750"/>
    <xdr:pic>
      <xdr:nvPicPr>
        <xdr:cNvPr id="101" name="image82.jpg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1047750" cy="1047750"/>
    <xdr:pic>
      <xdr:nvPicPr>
        <xdr:cNvPr id="102" name="image92.jpg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1047750" cy="1047750"/>
    <xdr:pic>
      <xdr:nvPicPr>
        <xdr:cNvPr id="103" name="image100.jpg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1047750" cy="1047750"/>
    <xdr:pic>
      <xdr:nvPicPr>
        <xdr:cNvPr id="104" name="image114.jpg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1047750" cy="1047750"/>
    <xdr:pic>
      <xdr:nvPicPr>
        <xdr:cNvPr id="105" name="image116.jpg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1647825" cy="1104900"/>
    <xdr:pic>
      <xdr:nvPicPr>
        <xdr:cNvPr id="106" name="image101.jpg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118</xdr:row>
      <xdr:rowOff>0</xdr:rowOff>
    </xdr:from>
    <xdr:ext cx="1390650" cy="933450"/>
    <xdr:pic>
      <xdr:nvPicPr>
        <xdr:cNvPr id="107" name="image94.jpg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119</xdr:row>
      <xdr:rowOff>0</xdr:rowOff>
    </xdr:from>
    <xdr:ext cx="1390650" cy="933450"/>
    <xdr:pic>
      <xdr:nvPicPr>
        <xdr:cNvPr id="108" name="image105.jpg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120</xdr:row>
      <xdr:rowOff>0</xdr:rowOff>
    </xdr:from>
    <xdr:ext cx="1390650" cy="933450"/>
    <xdr:pic>
      <xdr:nvPicPr>
        <xdr:cNvPr id="109" name="image111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1419225" cy="952500"/>
    <xdr:pic>
      <xdr:nvPicPr>
        <xdr:cNvPr id="110" name="image110.jp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1352550" cy="904875"/>
    <xdr:pic>
      <xdr:nvPicPr>
        <xdr:cNvPr id="111" name="image97.jp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1238250" cy="828675"/>
    <xdr:pic>
      <xdr:nvPicPr>
        <xdr:cNvPr id="112" name="image109.jp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828675" cy="828675"/>
    <xdr:pic>
      <xdr:nvPicPr>
        <xdr:cNvPr id="113" name="image158.png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1352550" cy="904875"/>
    <xdr:pic>
      <xdr:nvPicPr>
        <xdr:cNvPr id="114" name="image113.jpg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1085850" cy="1085850"/>
    <xdr:pic>
      <xdr:nvPicPr>
        <xdr:cNvPr id="115" name="image119.jp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933450" cy="933450"/>
    <xdr:pic>
      <xdr:nvPicPr>
        <xdr:cNvPr id="116" name="image115.jpg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990600" cy="990600"/>
    <xdr:pic>
      <xdr:nvPicPr>
        <xdr:cNvPr id="117" name="image152.jpg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1095375" cy="1095375"/>
    <xdr:pic>
      <xdr:nvPicPr>
        <xdr:cNvPr id="118" name="image106.jpg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1171575" cy="1171575"/>
    <xdr:pic>
      <xdr:nvPicPr>
        <xdr:cNvPr id="119" name="image150.jpg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1095375" cy="1095375"/>
    <xdr:pic>
      <xdr:nvPicPr>
        <xdr:cNvPr id="120" name="image127.jpg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904875" cy="904875"/>
    <xdr:pic>
      <xdr:nvPicPr>
        <xdr:cNvPr id="121" name="image122.jpg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1095375" cy="1095375"/>
    <xdr:pic>
      <xdr:nvPicPr>
        <xdr:cNvPr id="122" name="image133.jpg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933450" cy="933450"/>
    <xdr:pic>
      <xdr:nvPicPr>
        <xdr:cNvPr id="123" name="image140.jpg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1057275" cy="1057275"/>
    <xdr:pic>
      <xdr:nvPicPr>
        <xdr:cNvPr id="124" name="image126.jpg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971550" cy="971550"/>
    <xdr:pic>
      <xdr:nvPicPr>
        <xdr:cNvPr id="125" name="image123.jpg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857250" cy="857250"/>
    <xdr:pic>
      <xdr:nvPicPr>
        <xdr:cNvPr id="126" name="image137.jpg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1066800" cy="1066800"/>
    <xdr:pic>
      <xdr:nvPicPr>
        <xdr:cNvPr id="127" name="image135.jpg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1095375" cy="1095375"/>
    <xdr:pic>
      <xdr:nvPicPr>
        <xdr:cNvPr id="128" name="image151.jpg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14</xdr:row>
      <xdr:rowOff>1009650</xdr:rowOff>
    </xdr:from>
    <xdr:ext cx="1219200" cy="771525"/>
    <xdr:pic>
      <xdr:nvPicPr>
        <xdr:cNvPr id="2" name="image11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15</xdr:row>
      <xdr:rowOff>685800</xdr:rowOff>
    </xdr:from>
    <xdr:ext cx="1152525" cy="552450"/>
    <xdr:pic>
      <xdr:nvPicPr>
        <xdr:cNvPr id="3" name="image13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952500</xdr:colOff>
      <xdr:row>15</xdr:row>
      <xdr:rowOff>485775</xdr:rowOff>
    </xdr:from>
    <xdr:ext cx="781050" cy="361950"/>
    <xdr:pic>
      <xdr:nvPicPr>
        <xdr:cNvPr id="4" name="image120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15</xdr:row>
      <xdr:rowOff>723900</xdr:rowOff>
    </xdr:from>
    <xdr:ext cx="1133475" cy="476250"/>
    <xdr:pic>
      <xdr:nvPicPr>
        <xdr:cNvPr id="5" name="image12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1200150</xdr:colOff>
      <xdr:row>14</xdr:row>
      <xdr:rowOff>1076325</xdr:rowOff>
    </xdr:from>
    <xdr:ext cx="1152525" cy="628650"/>
    <xdr:pic>
      <xdr:nvPicPr>
        <xdr:cNvPr id="6" name="image121.png" title="Imag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42</xdr:row>
      <xdr:rowOff>57150</xdr:rowOff>
    </xdr:from>
    <xdr:ext cx="933450" cy="600075"/>
    <xdr:pic>
      <xdr:nvPicPr>
        <xdr:cNvPr id="7" name="image132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42</xdr:row>
      <xdr:rowOff>514350</xdr:rowOff>
    </xdr:from>
    <xdr:ext cx="857250" cy="523875"/>
    <xdr:pic>
      <xdr:nvPicPr>
        <xdr:cNvPr id="8" name="image118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42</xdr:row>
      <xdr:rowOff>933450</xdr:rowOff>
    </xdr:from>
    <xdr:ext cx="914400" cy="581025"/>
    <xdr:pic>
      <xdr:nvPicPr>
        <xdr:cNvPr id="9" name="image117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42</xdr:row>
      <xdr:rowOff>933450</xdr:rowOff>
    </xdr:from>
    <xdr:ext cx="866775" cy="400050"/>
    <xdr:pic>
      <xdr:nvPicPr>
        <xdr:cNvPr id="10" name="image128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42</xdr:row>
      <xdr:rowOff>523875</xdr:rowOff>
    </xdr:from>
    <xdr:ext cx="857250" cy="361950"/>
    <xdr:pic>
      <xdr:nvPicPr>
        <xdr:cNvPr id="11" name="image125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742950</xdr:colOff>
      <xdr:row>42</xdr:row>
      <xdr:rowOff>847725</xdr:rowOff>
    </xdr:from>
    <xdr:ext cx="742950" cy="342900"/>
    <xdr:pic>
      <xdr:nvPicPr>
        <xdr:cNvPr id="12" name="image131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1514475</xdr:colOff>
      <xdr:row>42</xdr:row>
      <xdr:rowOff>76200</xdr:rowOff>
    </xdr:from>
    <xdr:ext cx="847725" cy="523875"/>
    <xdr:pic>
      <xdr:nvPicPr>
        <xdr:cNvPr id="13" name="image129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714375</xdr:colOff>
      <xdr:row>42</xdr:row>
      <xdr:rowOff>381000</xdr:rowOff>
    </xdr:from>
    <xdr:ext cx="800100" cy="381000"/>
    <xdr:pic>
      <xdr:nvPicPr>
        <xdr:cNvPr id="14" name="image134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1666875</xdr:colOff>
      <xdr:row>32</xdr:row>
      <xdr:rowOff>285750</xdr:rowOff>
    </xdr:from>
    <xdr:ext cx="676275" cy="533400"/>
    <xdr:pic>
      <xdr:nvPicPr>
        <xdr:cNvPr id="15" name="image143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781050</xdr:colOff>
      <xdr:row>32</xdr:row>
      <xdr:rowOff>952500</xdr:rowOff>
    </xdr:from>
    <xdr:ext cx="781050" cy="523875"/>
    <xdr:pic>
      <xdr:nvPicPr>
        <xdr:cNvPr id="16" name="image147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32</xdr:row>
      <xdr:rowOff>866775</xdr:rowOff>
    </xdr:from>
    <xdr:ext cx="866775" cy="704850"/>
    <xdr:pic>
      <xdr:nvPicPr>
        <xdr:cNvPr id="17" name="image136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1676400</xdr:colOff>
      <xdr:row>32</xdr:row>
      <xdr:rowOff>923925</xdr:rowOff>
    </xdr:from>
    <xdr:ext cx="657225" cy="533400"/>
    <xdr:pic>
      <xdr:nvPicPr>
        <xdr:cNvPr id="18" name="image138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32</xdr:row>
      <xdr:rowOff>76200</xdr:rowOff>
    </xdr:from>
    <xdr:ext cx="914400" cy="714375"/>
    <xdr:pic>
      <xdr:nvPicPr>
        <xdr:cNvPr id="19" name="image139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828675</xdr:colOff>
      <xdr:row>32</xdr:row>
      <xdr:rowOff>238125</xdr:rowOff>
    </xdr:from>
    <xdr:ext cx="723900" cy="533400"/>
    <xdr:pic>
      <xdr:nvPicPr>
        <xdr:cNvPr id="20" name="image142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1704975</xdr:colOff>
      <xdr:row>33</xdr:row>
      <xdr:rowOff>209550</xdr:rowOff>
    </xdr:from>
    <xdr:ext cx="733425" cy="485775"/>
    <xdr:pic>
      <xdr:nvPicPr>
        <xdr:cNvPr id="21" name="image144.jpg" title="Imag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1714500</xdr:colOff>
      <xdr:row>33</xdr:row>
      <xdr:rowOff>1019175</xdr:rowOff>
    </xdr:from>
    <xdr:ext cx="714375" cy="514350"/>
    <xdr:pic>
      <xdr:nvPicPr>
        <xdr:cNvPr id="22" name="image14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33</xdr:row>
      <xdr:rowOff>219075</xdr:rowOff>
    </xdr:from>
    <xdr:ext cx="904875" cy="609600"/>
    <xdr:pic>
      <xdr:nvPicPr>
        <xdr:cNvPr id="23" name="image146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33</xdr:row>
      <xdr:rowOff>180975</xdr:rowOff>
    </xdr:from>
    <xdr:ext cx="876300" cy="523875"/>
    <xdr:pic>
      <xdr:nvPicPr>
        <xdr:cNvPr id="24" name="image149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1019175</xdr:colOff>
      <xdr:row>33</xdr:row>
      <xdr:rowOff>933450</xdr:rowOff>
    </xdr:from>
    <xdr:ext cx="666750" cy="495300"/>
    <xdr:pic>
      <xdr:nvPicPr>
        <xdr:cNvPr id="25" name="image148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</xdr:row>
      <xdr:rowOff>838200</xdr:rowOff>
    </xdr:from>
    <xdr:ext cx="857250" cy="685800"/>
    <xdr:pic>
      <xdr:nvPicPr>
        <xdr:cNvPr id="26" name="image145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</xdr:row>
      <xdr:rowOff>209550</xdr:rowOff>
    </xdr:from>
    <xdr:ext cx="2705100" cy="1885950"/>
    <xdr:pic>
      <xdr:nvPicPr>
        <xdr:cNvPr id="27" name="image3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2009775" cy="1343025"/>
    <xdr:pic>
      <xdr:nvPicPr>
        <xdr:cNvPr id="28" name="image154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666875" cy="1114425"/>
    <xdr:pic>
      <xdr:nvPicPr>
        <xdr:cNvPr id="29" name="image176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666875" cy="1114425"/>
    <xdr:pic>
      <xdr:nvPicPr>
        <xdr:cNvPr id="30" name="image163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1666875" cy="1114425"/>
    <xdr:pic>
      <xdr:nvPicPr>
        <xdr:cNvPr id="31" name="image171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1666875" cy="1114425"/>
    <xdr:pic>
      <xdr:nvPicPr>
        <xdr:cNvPr id="32" name="image155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1666875" cy="1114425"/>
    <xdr:pic>
      <xdr:nvPicPr>
        <xdr:cNvPr id="33" name="image180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1666875" cy="1114425"/>
    <xdr:pic>
      <xdr:nvPicPr>
        <xdr:cNvPr id="34" name="image172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1666875" cy="1114425"/>
    <xdr:pic>
      <xdr:nvPicPr>
        <xdr:cNvPr id="35" name="image162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1666875" cy="1114425"/>
    <xdr:pic>
      <xdr:nvPicPr>
        <xdr:cNvPr id="36" name="image156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666875" cy="1114425"/>
    <xdr:pic>
      <xdr:nvPicPr>
        <xdr:cNvPr id="37" name="image165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1666875" cy="1114425"/>
    <xdr:pic>
      <xdr:nvPicPr>
        <xdr:cNvPr id="38" name="image169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1666875" cy="1114425"/>
    <xdr:pic>
      <xdr:nvPicPr>
        <xdr:cNvPr id="39" name="image164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1666875" cy="1114425"/>
    <xdr:pic>
      <xdr:nvPicPr>
        <xdr:cNvPr id="40" name="image187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1666875" cy="1114425"/>
    <xdr:pic>
      <xdr:nvPicPr>
        <xdr:cNvPr id="41" name="image166.jp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1666875" cy="1114425"/>
    <xdr:pic>
      <xdr:nvPicPr>
        <xdr:cNvPr id="42" name="image153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1666875" cy="1114425"/>
    <xdr:pic>
      <xdr:nvPicPr>
        <xdr:cNvPr id="43" name="image177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1666875" cy="1114425"/>
    <xdr:pic>
      <xdr:nvPicPr>
        <xdr:cNvPr id="44" name="image161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1666875" cy="1114425"/>
    <xdr:pic>
      <xdr:nvPicPr>
        <xdr:cNvPr id="45" name="image160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1666875" cy="1114425"/>
    <xdr:pic>
      <xdr:nvPicPr>
        <xdr:cNvPr id="46" name="image159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666875" cy="1114425"/>
    <xdr:pic>
      <xdr:nvPicPr>
        <xdr:cNvPr id="47" name="image168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666875" cy="1114425"/>
    <xdr:pic>
      <xdr:nvPicPr>
        <xdr:cNvPr id="48" name="image157.jp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1704975" cy="1143000"/>
    <xdr:pic>
      <xdr:nvPicPr>
        <xdr:cNvPr id="49" name="image167.jp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1704975" cy="1143000"/>
    <xdr:pic>
      <xdr:nvPicPr>
        <xdr:cNvPr id="50" name="image173.jp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1704975" cy="1143000"/>
    <xdr:pic>
      <xdr:nvPicPr>
        <xdr:cNvPr id="51" name="image174.jp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1714500" cy="1143000"/>
    <xdr:pic>
      <xdr:nvPicPr>
        <xdr:cNvPr id="52" name="image188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704975" cy="1143000"/>
    <xdr:pic>
      <xdr:nvPicPr>
        <xdr:cNvPr id="53" name="image184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1704975" cy="1143000"/>
    <xdr:pic>
      <xdr:nvPicPr>
        <xdr:cNvPr id="54" name="image170.jp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1704975" cy="1143000"/>
    <xdr:pic>
      <xdr:nvPicPr>
        <xdr:cNvPr id="55" name="image198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1590675" cy="1066800"/>
    <xdr:pic>
      <xdr:nvPicPr>
        <xdr:cNvPr id="56" name="image179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2000250" cy="1504950"/>
    <xdr:pic>
      <xdr:nvPicPr>
        <xdr:cNvPr id="57" name="image185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2000250" cy="1504950"/>
    <xdr:pic>
      <xdr:nvPicPr>
        <xdr:cNvPr id="58" name="image182.jp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2000250" cy="1504950"/>
    <xdr:pic>
      <xdr:nvPicPr>
        <xdr:cNvPr id="59" name="image178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2000250" cy="1504950"/>
    <xdr:pic>
      <xdr:nvPicPr>
        <xdr:cNvPr id="60" name="image175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2247900" cy="1504950"/>
    <xdr:pic>
      <xdr:nvPicPr>
        <xdr:cNvPr id="61" name="image195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2247900" cy="1504950"/>
    <xdr:pic>
      <xdr:nvPicPr>
        <xdr:cNvPr id="62" name="image186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2247900" cy="1504950"/>
    <xdr:pic>
      <xdr:nvPicPr>
        <xdr:cNvPr id="63" name="image181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2247900" cy="1504950"/>
    <xdr:pic>
      <xdr:nvPicPr>
        <xdr:cNvPr id="64" name="image196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1704975" cy="1143000"/>
    <xdr:pic>
      <xdr:nvPicPr>
        <xdr:cNvPr id="65" name="image192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857375" cy="1238250"/>
    <xdr:pic>
      <xdr:nvPicPr>
        <xdr:cNvPr id="66" name="image183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847850" cy="1238250"/>
    <xdr:pic>
      <xdr:nvPicPr>
        <xdr:cNvPr id="67" name="image191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1847850" cy="1238250"/>
    <xdr:pic>
      <xdr:nvPicPr>
        <xdr:cNvPr id="68" name="image189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1847850" cy="1238250"/>
    <xdr:pic>
      <xdr:nvPicPr>
        <xdr:cNvPr id="69" name="image194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1847850" cy="1238250"/>
    <xdr:pic>
      <xdr:nvPicPr>
        <xdr:cNvPr id="70" name="image206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1847850" cy="1238250"/>
    <xdr:pic>
      <xdr:nvPicPr>
        <xdr:cNvPr id="71" name="image201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1847850" cy="1238250"/>
    <xdr:pic>
      <xdr:nvPicPr>
        <xdr:cNvPr id="72" name="image190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1847850" cy="1238250"/>
    <xdr:pic>
      <xdr:nvPicPr>
        <xdr:cNvPr id="73" name="image193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1847850" cy="1238250"/>
    <xdr:pic>
      <xdr:nvPicPr>
        <xdr:cNvPr id="74" name="image218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1847850" cy="1238250"/>
    <xdr:pic>
      <xdr:nvPicPr>
        <xdr:cNvPr id="75" name="image222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1847850" cy="1238250"/>
    <xdr:pic>
      <xdr:nvPicPr>
        <xdr:cNvPr id="76" name="image224.jp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1847850" cy="1238250"/>
    <xdr:pic>
      <xdr:nvPicPr>
        <xdr:cNvPr id="77" name="image221.jp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1847850" cy="1238250"/>
    <xdr:pic>
      <xdr:nvPicPr>
        <xdr:cNvPr id="78" name="image197.jp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1857375" cy="1238250"/>
    <xdr:pic>
      <xdr:nvPicPr>
        <xdr:cNvPr id="79" name="image215.jp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1857375" cy="1238250"/>
    <xdr:pic>
      <xdr:nvPicPr>
        <xdr:cNvPr id="80" name="image209.jp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1857375" cy="1238250"/>
    <xdr:pic>
      <xdr:nvPicPr>
        <xdr:cNvPr id="81" name="image199.jpg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1847850" cy="1238250"/>
    <xdr:pic>
      <xdr:nvPicPr>
        <xdr:cNvPr id="82" name="image204.jp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1857375" cy="1238250"/>
    <xdr:pic>
      <xdr:nvPicPr>
        <xdr:cNvPr id="83" name="image205.jp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1847850" cy="1238250"/>
    <xdr:pic>
      <xdr:nvPicPr>
        <xdr:cNvPr id="84" name="image214.jp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1847850" cy="1238250"/>
    <xdr:pic>
      <xdr:nvPicPr>
        <xdr:cNvPr id="85" name="image208.jp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1847850" cy="1238250"/>
    <xdr:pic>
      <xdr:nvPicPr>
        <xdr:cNvPr id="86" name="image202.jp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1952625" cy="1304925"/>
    <xdr:pic>
      <xdr:nvPicPr>
        <xdr:cNvPr id="87" name="image216.jpg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2076450" cy="1390650"/>
    <xdr:pic>
      <xdr:nvPicPr>
        <xdr:cNvPr id="88" name="image203.jp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209550</xdr:rowOff>
    </xdr:from>
    <xdr:ext cx="2705100" cy="18859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714375" cy="476250"/>
    <xdr:pic>
      <xdr:nvPicPr>
        <xdr:cNvPr id="3" name="image20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714375" cy="476250"/>
    <xdr:pic>
      <xdr:nvPicPr>
        <xdr:cNvPr id="4" name="image223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714375" cy="476250"/>
    <xdr:pic>
      <xdr:nvPicPr>
        <xdr:cNvPr id="5" name="image207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714375" cy="476250"/>
    <xdr:pic>
      <xdr:nvPicPr>
        <xdr:cNvPr id="6" name="image213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714375" cy="476250"/>
    <xdr:pic>
      <xdr:nvPicPr>
        <xdr:cNvPr id="7" name="image211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714375" cy="476250"/>
    <xdr:pic>
      <xdr:nvPicPr>
        <xdr:cNvPr id="8" name="image210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714375" cy="476250"/>
    <xdr:pic>
      <xdr:nvPicPr>
        <xdr:cNvPr id="9" name="image219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714375" cy="476250"/>
    <xdr:pic>
      <xdr:nvPicPr>
        <xdr:cNvPr id="10" name="image212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714375" cy="476250"/>
    <xdr:pic>
      <xdr:nvPicPr>
        <xdr:cNvPr id="11" name="image217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714375" cy="476250"/>
    <xdr:pic>
      <xdr:nvPicPr>
        <xdr:cNvPr id="12" name="image220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7">
  <tableColumns count="1">
    <tableColumn id="1" xr3:uid="{00000000-0010-0000-0000-000001000000}" name="DIFFICULTY"/>
  </tableColumns>
  <tableStyleInfo name="Option tableau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1:C16">
  <tableColumns count="1">
    <tableColumn id="1" xr3:uid="{00000000-0010-0000-0100-000001000000}" name="SIZE"/>
  </tableColumns>
  <tableStyleInfo name="Option tableau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1:E42">
  <tableColumns count="1">
    <tableColumn id="1" xr3:uid="{00000000-0010-0000-0200-000001000000}" name="TYPE OF PREHENSION"/>
  </tableColumns>
  <tableStyleInfo name="Option tableau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:G3">
  <tableColumns count="1">
    <tableColumn id="1" xr3:uid="{00000000-0010-0000-0300-000001000000}" name="DUAL TEXTURE"/>
  </tableColumns>
  <tableStyleInfo name="Option tableau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I1:I4">
  <tableColumns count="1">
    <tableColumn id="1" xr3:uid="{00000000-0010-0000-0400-000001000000}" name="FIXING"/>
  </tableColumns>
  <tableStyleInfo name="Option tableau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3DJisRYYTWj5HgmAa6W-ddmVZHzUbIHp" TargetMode="External"/><Relationship Id="rId13" Type="http://schemas.openxmlformats.org/officeDocument/2006/relationships/hyperlink" Target="https://drive.google.com/open?id=11-iFFb9kd3FDLbH2964r4KujhNRJLmgV" TargetMode="External"/><Relationship Id="rId18" Type="http://schemas.openxmlformats.org/officeDocument/2006/relationships/hyperlink" Target="https://drive.google.com/open?id=1cszJxwA_rZp3-RdxAH7jK4pntteJPeFe" TargetMode="External"/><Relationship Id="rId3" Type="http://schemas.openxmlformats.org/officeDocument/2006/relationships/hyperlink" Target="https://drive.google.com/open?id=1j35Rva3ik4ije80e_tj9G2GuU50JXpI6" TargetMode="External"/><Relationship Id="rId7" Type="http://schemas.openxmlformats.org/officeDocument/2006/relationships/hyperlink" Target="https://drive.google.com/open?id=1i4W78sObf_P1-CSFwet9aY5NZpuT2IVI" TargetMode="External"/><Relationship Id="rId12" Type="http://schemas.openxmlformats.org/officeDocument/2006/relationships/hyperlink" Target="https://drive.google.com/open?id=1gsY50U85FhHXoLp6RPtvT-73Ebt5na12" TargetMode="External"/><Relationship Id="rId17" Type="http://schemas.openxmlformats.org/officeDocument/2006/relationships/hyperlink" Target="https://drive.google.com/open?id=16H__tulH9pWF2PRxmP4HvLf0izBr2G-t" TargetMode="External"/><Relationship Id="rId2" Type="http://schemas.openxmlformats.org/officeDocument/2006/relationships/hyperlink" Target="https://drive.google.com/open?id=10PZIUMKTRhDPtxqiZzj0s0zCqpKrD4Fi" TargetMode="External"/><Relationship Id="rId16" Type="http://schemas.openxmlformats.org/officeDocument/2006/relationships/hyperlink" Target="https://drive.google.com/open?id=10BPOfCaUsBiBGAd7jq_tve3okNp_8Wd7" TargetMode="External"/><Relationship Id="rId1" Type="http://schemas.openxmlformats.org/officeDocument/2006/relationships/hyperlink" Target="https://drive.google.com/open?id=11CWz6arrcr1G7gzqMAvW0NVJOpQMso1j" TargetMode="External"/><Relationship Id="rId6" Type="http://schemas.openxmlformats.org/officeDocument/2006/relationships/hyperlink" Target="https://drive.google.com/open?id=1jZvM0o87RF6SfDc82T0nXNoo495Z9qCR" TargetMode="External"/><Relationship Id="rId11" Type="http://schemas.openxmlformats.org/officeDocument/2006/relationships/hyperlink" Target="https://drive.google.com/open?id=12zW6z-yRN4d0-8IDDevFf_0iCWi9xRky" TargetMode="External"/><Relationship Id="rId5" Type="http://schemas.openxmlformats.org/officeDocument/2006/relationships/hyperlink" Target="https://drive.google.com/open?id=10k5o-9PQ1ge20zbHqUwnKGL_F_O0glIv" TargetMode="External"/><Relationship Id="rId15" Type="http://schemas.openxmlformats.org/officeDocument/2006/relationships/hyperlink" Target="https://drive.google.com/open?id=1g4Zak5_xiaG4IVEiB3KSjeRAbIeSSeKy" TargetMode="External"/><Relationship Id="rId10" Type="http://schemas.openxmlformats.org/officeDocument/2006/relationships/hyperlink" Target="https://drive.google.com/open?id=1A5MhfZuf-5543lsnxGY0dyM-VgxrlAnT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drive.google.com/open?id=1kAoJuvFRhie9ZJ4Wbf2OQHaPj5nAXBvk" TargetMode="External"/><Relationship Id="rId9" Type="http://schemas.openxmlformats.org/officeDocument/2006/relationships/hyperlink" Target="https://drive.google.com/open?id=136gzLz_kZdBv4EGsQzSpSDxPLhRWw75Y" TargetMode="External"/><Relationship Id="rId14" Type="http://schemas.openxmlformats.org/officeDocument/2006/relationships/hyperlink" Target="https://drive.google.com/open?id=1-uysibgDNCg1H6TTy4QmbbnyHMdOnBW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7wP6Q-AQLEZCwFSoxkEI3cwhfdeZBpCp" TargetMode="External"/><Relationship Id="rId2" Type="http://schemas.openxmlformats.org/officeDocument/2006/relationships/hyperlink" Target="https://drive.google.com/open?id=1VfPKsZa7Y5oIX1KtLAEhnEO_26yzBAd6" TargetMode="External"/><Relationship Id="rId1" Type="http://schemas.openxmlformats.org/officeDocument/2006/relationships/hyperlink" Target="https://drive.google.com/open?id=1VoIZQ8EONUt-nTmmUGRJdB9ChAHmSbf9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drive.google.com/open?id=1OVltTBzDO_Q-RM33zzVH1LuZaTWK2PAz" TargetMode="External"/><Relationship Id="rId4" Type="http://schemas.openxmlformats.org/officeDocument/2006/relationships/hyperlink" Target="https://drive.google.com/open?id=1Vt8HdNZGRcUs8uudIR4Q7xN30oZ63frB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drive.google.com/open?id=1NvRmmzDAz76yUVj8ZXGnhI6WdXVX7mNK" TargetMode="External"/><Relationship Id="rId1" Type="http://schemas.openxmlformats.org/officeDocument/2006/relationships/hyperlink" Target="https://drive.google.com/open?id=1Pfan6S0QtkRp8jg6Rng7E1YfBHBmj_d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A1000"/>
  <sheetViews>
    <sheetView tabSelected="1" workbookViewId="0">
      <selection activeCell="F11" sqref="F11"/>
    </sheetView>
  </sheetViews>
  <sheetFormatPr baseColWidth="10" defaultColWidth="14.5" defaultRowHeight="15" customHeight="1" x14ac:dyDescent="0.2"/>
  <cols>
    <col min="1" max="1" width="10.5" customWidth="1"/>
    <col min="2" max="2" width="23.5" customWidth="1"/>
    <col min="3" max="3" width="66.5" customWidth="1"/>
    <col min="4" max="27" width="11.5" customWidth="1"/>
  </cols>
  <sheetData>
    <row r="1" spans="1:27" ht="24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" customHeight="1" x14ac:dyDescent="0.2">
      <c r="A5" s="1"/>
      <c r="B5" s="2" t="s">
        <v>0</v>
      </c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4" customHeight="1" x14ac:dyDescent="0.2">
      <c r="A6" s="1"/>
      <c r="B6" s="4" t="s">
        <v>1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4" customHeight="1" x14ac:dyDescent="0.2">
      <c r="A7" s="1"/>
      <c r="B7" s="4" t="s">
        <v>2</v>
      </c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 x14ac:dyDescent="0.2">
      <c r="A8" s="1"/>
      <c r="B8" s="6" t="s">
        <v>3</v>
      </c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4" customHeight="1" x14ac:dyDescent="0.2">
      <c r="A9" s="1"/>
      <c r="B9" s="4" t="s">
        <v>4</v>
      </c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4" customHeight="1" x14ac:dyDescent="0.2">
      <c r="A10" s="1"/>
      <c r="B10" s="388" t="s">
        <v>5</v>
      </c>
      <c r="C10" s="39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 x14ac:dyDescent="0.2">
      <c r="A11" s="1"/>
      <c r="B11" s="389"/>
      <c r="C11" s="39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4" customHeight="1" x14ac:dyDescent="0.2">
      <c r="A12" s="1"/>
      <c r="B12" s="390"/>
      <c r="C12" s="39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1"/>
      <c r="B13" s="4" t="s">
        <v>6</v>
      </c>
      <c r="C13" s="9">
        <f>+SUM('SNAP HOLDS'!U2+'SNAP MACROS'!P2+'ECO HOLDS PE'!Q2)</f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1"/>
      <c r="B14" s="4" t="s">
        <v>7</v>
      </c>
      <c r="C14" s="10">
        <f>+SUM('SNAP HOLDS'!U4+'SNAP MACROS'!P4+'ECO HOLDS PE'!Q4)</f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1"/>
      <c r="B15" s="4" t="s">
        <v>8</v>
      </c>
      <c r="C15" s="10">
        <f>+SUM('SNAP HOLDS'!U5+'SNAP MACROS'!P5+'ECO HOLDS PE'!Q5)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1"/>
      <c r="B17" s="1"/>
      <c r="C17" s="1"/>
      <c r="D17" s="1"/>
      <c r="E17" s="1"/>
      <c r="F17" s="1"/>
      <c r="G17" s="1" t="s">
        <v>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">
      <c r="A220" s="1"/>
    </row>
    <row r="221" spans="1:27" ht="15.75" customHeight="1" x14ac:dyDescent="0.2"/>
    <row r="222" spans="1:27" ht="15.75" customHeight="1" x14ac:dyDescent="0.2"/>
    <row r="223" spans="1:27" ht="15.75" customHeight="1" x14ac:dyDescent="0.2"/>
    <row r="224" spans="1:2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10:B12"/>
    <mergeCell ref="C10:C1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1000"/>
  <sheetViews>
    <sheetView zoomScale="58" workbookViewId="0">
      <pane xSplit="14" ySplit="9" topLeftCell="O10" activePane="bottomRight" state="frozen"/>
      <selection pane="topRight" activeCell="O1" sqref="O1"/>
      <selection pane="bottomLeft" activeCell="A10" sqref="A10"/>
      <selection pane="bottomRight" activeCell="C10" sqref="C10"/>
    </sheetView>
  </sheetViews>
  <sheetFormatPr baseColWidth="10" defaultColWidth="14.5" defaultRowHeight="15" customHeight="1" x14ac:dyDescent="0.2"/>
  <cols>
    <col min="1" max="1" width="13.5" customWidth="1"/>
    <col min="2" max="2" width="27" customWidth="1"/>
    <col min="3" max="3" width="12.1640625" customWidth="1"/>
    <col min="4" max="4" width="16.5" customWidth="1"/>
    <col min="5" max="5" width="13.5" customWidth="1"/>
    <col min="6" max="6" width="19.1640625" customWidth="1"/>
    <col min="7" max="7" width="13.5" customWidth="1"/>
    <col min="8" max="9" width="23.1640625" customWidth="1"/>
    <col min="10" max="11" width="16.1640625" customWidth="1"/>
    <col min="12" max="13" width="16.5" customWidth="1"/>
    <col min="14" max="14" width="18.5" customWidth="1"/>
    <col min="15" max="15" width="14.5" customWidth="1"/>
    <col min="16" max="16" width="15.5" customWidth="1"/>
    <col min="17" max="17" width="16.5" customWidth="1"/>
    <col min="18" max="25" width="14.5" customWidth="1"/>
    <col min="26" max="26" width="15.5" customWidth="1"/>
    <col min="27" max="30" width="14.5" customWidth="1"/>
    <col min="31" max="32" width="20.5" customWidth="1"/>
    <col min="33" max="39" width="11.5" customWidth="1"/>
  </cols>
  <sheetData>
    <row r="1" spans="1:39" ht="14.25" customHeight="1" x14ac:dyDescent="0.2">
      <c r="A1" s="11"/>
      <c r="B1" s="1"/>
      <c r="C1" s="1"/>
      <c r="D1" s="1"/>
      <c r="E1" s="1"/>
      <c r="F1" s="12"/>
      <c r="G1" s="1"/>
      <c r="H1" s="12"/>
      <c r="I1" s="12"/>
      <c r="J1" s="12"/>
      <c r="K1" s="12"/>
      <c r="L1" s="12"/>
      <c r="M1" s="12"/>
      <c r="N1" s="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"/>
      <c r="AE1" s="12"/>
      <c r="AF1" s="12"/>
      <c r="AG1" s="1"/>
      <c r="AH1" s="1"/>
      <c r="AI1" s="1"/>
      <c r="AJ1" s="1"/>
      <c r="AK1" s="1"/>
      <c r="AL1" s="1"/>
      <c r="AM1" s="1"/>
    </row>
    <row r="2" spans="1:39" ht="42.75" customHeight="1" x14ac:dyDescent="0.25">
      <c r="A2" s="11"/>
      <c r="B2" s="14"/>
      <c r="C2" s="14"/>
      <c r="D2" s="14"/>
      <c r="E2" s="14"/>
      <c r="F2" s="15" t="s">
        <v>10</v>
      </c>
      <c r="G2" s="16"/>
      <c r="H2" s="17"/>
      <c r="I2" s="17"/>
      <c r="J2" s="18"/>
      <c r="K2" s="18"/>
      <c r="L2" s="19"/>
      <c r="M2" s="19"/>
      <c r="N2" s="16"/>
      <c r="O2" s="16"/>
      <c r="P2" s="20"/>
      <c r="Q2" s="14"/>
      <c r="R2" s="394" t="s">
        <v>11</v>
      </c>
      <c r="S2" s="395"/>
      <c r="T2" s="21"/>
      <c r="U2" s="22">
        <f>SUM(AC10:AC140)</f>
        <v>0</v>
      </c>
      <c r="V2" s="19" t="s">
        <v>12</v>
      </c>
      <c r="W2" s="19"/>
      <c r="X2" s="16"/>
      <c r="Y2" s="20"/>
      <c r="Z2" s="14"/>
      <c r="AA2" s="14"/>
      <c r="AB2" s="14"/>
      <c r="AC2" s="14"/>
      <c r="AD2" s="23"/>
      <c r="AE2" s="12"/>
      <c r="AF2" s="12"/>
      <c r="AG2" s="1"/>
      <c r="AH2" s="1"/>
      <c r="AI2" s="1"/>
      <c r="AJ2" s="1"/>
      <c r="AK2" s="1"/>
      <c r="AL2" s="1"/>
      <c r="AM2" s="1"/>
    </row>
    <row r="3" spans="1:39" ht="35.25" customHeight="1" x14ac:dyDescent="0.25">
      <c r="A3" s="11"/>
      <c r="B3" s="14"/>
      <c r="C3" s="14"/>
      <c r="D3" s="14"/>
      <c r="E3" s="14"/>
      <c r="F3" s="24" t="s">
        <v>13</v>
      </c>
      <c r="G3" s="25"/>
      <c r="H3" s="396" t="s">
        <v>14</v>
      </c>
      <c r="I3" s="397"/>
      <c r="J3" s="398"/>
      <c r="K3" s="26"/>
      <c r="L3" s="26"/>
      <c r="M3" s="26"/>
      <c r="N3" s="26"/>
      <c r="O3" s="26"/>
      <c r="P3" s="27"/>
      <c r="Q3" s="14"/>
      <c r="R3" s="399" t="s">
        <v>15</v>
      </c>
      <c r="S3" s="398"/>
      <c r="T3" s="28"/>
      <c r="U3" s="29">
        <f>SUM(AA10:AA140)</f>
        <v>0</v>
      </c>
      <c r="V3" s="28"/>
      <c r="W3" s="28"/>
      <c r="X3" s="25"/>
      <c r="Y3" s="30"/>
      <c r="Z3" s="14"/>
      <c r="AA3" s="14"/>
      <c r="AB3" s="14"/>
      <c r="AC3" s="14"/>
      <c r="AD3" s="23"/>
      <c r="AE3" s="12"/>
      <c r="AF3" s="12"/>
      <c r="AG3" s="1"/>
      <c r="AH3" s="1"/>
      <c r="AI3" s="1"/>
      <c r="AJ3" s="1"/>
      <c r="AK3" s="1"/>
      <c r="AL3" s="1"/>
      <c r="AM3" s="1"/>
    </row>
    <row r="4" spans="1:39" ht="31.5" customHeight="1" x14ac:dyDescent="0.25">
      <c r="A4" s="11"/>
      <c r="B4" s="14"/>
      <c r="C4" s="14"/>
      <c r="D4" s="14"/>
      <c r="E4" s="14"/>
      <c r="F4" s="31"/>
      <c r="G4" s="25"/>
      <c r="H4" s="32"/>
      <c r="I4" s="32"/>
      <c r="J4" s="33"/>
      <c r="K4" s="33"/>
      <c r="L4" s="28"/>
      <c r="M4" s="28"/>
      <c r="N4" s="25"/>
      <c r="O4" s="25"/>
      <c r="P4" s="30"/>
      <c r="Q4" s="14"/>
      <c r="R4" s="400" t="s">
        <v>16</v>
      </c>
      <c r="S4" s="398"/>
      <c r="T4" s="34"/>
      <c r="U4" s="35">
        <f>SUMPRODUCT(L10:L140,AA10:AA140)</f>
        <v>0</v>
      </c>
      <c r="V4" s="28" t="s">
        <v>17</v>
      </c>
      <c r="W4" s="28"/>
      <c r="X4" s="25"/>
      <c r="Y4" s="30"/>
      <c r="Z4" s="14"/>
      <c r="AA4" s="14"/>
      <c r="AB4" s="14"/>
      <c r="AC4" s="14"/>
      <c r="AD4" s="23"/>
      <c r="AE4" s="12"/>
      <c r="AF4" s="12"/>
      <c r="AG4" s="1"/>
      <c r="AH4" s="1"/>
      <c r="AI4" s="1"/>
      <c r="AJ4" s="1"/>
      <c r="AK4" s="1"/>
      <c r="AL4" s="1"/>
      <c r="AM4" s="1"/>
    </row>
    <row r="5" spans="1:39" ht="45" customHeight="1" x14ac:dyDescent="0.25">
      <c r="A5" s="11"/>
      <c r="B5" s="14"/>
      <c r="C5" s="14"/>
      <c r="D5" s="14" t="s">
        <v>9</v>
      </c>
      <c r="E5" s="14"/>
      <c r="F5" s="36" t="s">
        <v>18</v>
      </c>
      <c r="G5" s="37"/>
      <c r="H5" s="38" t="s">
        <v>19</v>
      </c>
      <c r="I5" s="38"/>
      <c r="J5" s="39"/>
      <c r="K5" s="39"/>
      <c r="L5" s="40"/>
      <c r="M5" s="40"/>
      <c r="N5" s="37"/>
      <c r="O5" s="37"/>
      <c r="P5" s="41"/>
      <c r="Q5" s="14"/>
      <c r="R5" s="401" t="s">
        <v>20</v>
      </c>
      <c r="S5" s="402"/>
      <c r="T5" s="42"/>
      <c r="U5" s="43">
        <f>SUM(AB10:AB140)</f>
        <v>0</v>
      </c>
      <c r="V5" s="40" t="s">
        <v>21</v>
      </c>
      <c r="W5" s="40"/>
      <c r="X5" s="37"/>
      <c r="Y5" s="41"/>
      <c r="Z5" s="14"/>
      <c r="AA5" s="14"/>
      <c r="AB5" s="14"/>
      <c r="AC5" s="14"/>
      <c r="AD5" s="23"/>
      <c r="AE5" s="12"/>
      <c r="AF5" s="12"/>
      <c r="AG5" s="1"/>
      <c r="AH5" s="1"/>
      <c r="AI5" s="1"/>
      <c r="AJ5" s="1"/>
      <c r="AK5" s="1"/>
      <c r="AL5" s="1"/>
      <c r="AM5" s="1"/>
    </row>
    <row r="6" spans="1:39" ht="6" hidden="1" customHeight="1" x14ac:dyDescent="0.25">
      <c r="A6" s="11"/>
      <c r="B6" s="14"/>
      <c r="C6" s="14"/>
      <c r="D6" s="14"/>
      <c r="E6" s="14"/>
      <c r="F6" s="32"/>
      <c r="G6" s="25"/>
      <c r="H6" s="44"/>
      <c r="I6" s="44"/>
      <c r="J6" s="33"/>
      <c r="K6" s="33"/>
      <c r="L6" s="28"/>
      <c r="M6" s="28"/>
      <c r="N6" s="25"/>
      <c r="O6" s="25"/>
      <c r="P6" s="25"/>
      <c r="Q6" s="14"/>
      <c r="R6" s="401"/>
      <c r="S6" s="403"/>
      <c r="T6" s="403"/>
      <c r="U6" s="403"/>
      <c r="V6" s="403"/>
      <c r="W6" s="403"/>
      <c r="X6" s="402"/>
      <c r="Y6" s="41"/>
      <c r="Z6" s="14"/>
      <c r="AA6" s="14"/>
      <c r="AB6" s="14"/>
      <c r="AC6" s="14"/>
      <c r="AD6" s="23"/>
      <c r="AE6" s="12"/>
      <c r="AF6" s="12"/>
      <c r="AG6" s="1"/>
      <c r="AH6" s="1"/>
      <c r="AI6" s="1"/>
      <c r="AJ6" s="1"/>
      <c r="AK6" s="1"/>
      <c r="AL6" s="1"/>
      <c r="AM6" s="1"/>
    </row>
    <row r="7" spans="1:39" ht="31.5" customHeight="1" x14ac:dyDescent="0.25">
      <c r="A7" s="11"/>
      <c r="B7" s="14"/>
      <c r="C7" s="14"/>
      <c r="D7" s="14"/>
      <c r="E7" s="14"/>
      <c r="F7" s="23"/>
      <c r="G7" s="14"/>
      <c r="H7" s="45"/>
      <c r="I7" s="45"/>
      <c r="J7" s="46"/>
      <c r="K7" s="46"/>
      <c r="L7" s="46"/>
      <c r="M7" s="46"/>
      <c r="N7" s="47"/>
      <c r="O7" s="48"/>
      <c r="P7" s="23"/>
      <c r="Q7" s="32"/>
      <c r="R7" s="33"/>
      <c r="S7" s="28"/>
      <c r="T7" s="28"/>
      <c r="U7" s="25"/>
      <c r="V7" s="25"/>
      <c r="W7" s="25"/>
      <c r="X7" s="25"/>
      <c r="Y7" s="14"/>
      <c r="Z7" s="14"/>
      <c r="AA7" s="14"/>
      <c r="AB7" s="14"/>
      <c r="AC7" s="14"/>
      <c r="AD7" s="23"/>
      <c r="AE7" s="12"/>
      <c r="AF7" s="12"/>
      <c r="AG7" s="1"/>
      <c r="AH7" s="1"/>
      <c r="AI7" s="1"/>
      <c r="AJ7" s="1"/>
      <c r="AK7" s="1"/>
      <c r="AL7" s="1"/>
      <c r="AM7" s="1"/>
    </row>
    <row r="8" spans="1:39" ht="27" customHeight="1" x14ac:dyDescent="0.2">
      <c r="A8" s="11"/>
      <c r="B8" s="14"/>
      <c r="C8" s="49"/>
      <c r="D8" s="49"/>
      <c r="E8" s="49"/>
      <c r="F8" s="12"/>
      <c r="G8" s="1"/>
      <c r="H8" s="12"/>
      <c r="I8" s="12"/>
      <c r="J8" s="404" t="s">
        <v>22</v>
      </c>
      <c r="K8" s="397"/>
      <c r="L8" s="397"/>
      <c r="M8" s="397"/>
      <c r="N8" s="398"/>
      <c r="O8" s="50">
        <f t="shared" ref="O8:Z8" si="0">SUM(O$10:O$145)</f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50">
        <f t="shared" si="0"/>
        <v>0</v>
      </c>
      <c r="T8" s="50">
        <f t="shared" si="0"/>
        <v>0</v>
      </c>
      <c r="U8" s="50">
        <f t="shared" si="0"/>
        <v>0</v>
      </c>
      <c r="V8" s="50">
        <f t="shared" si="0"/>
        <v>0</v>
      </c>
      <c r="W8" s="50">
        <f t="shared" si="0"/>
        <v>0</v>
      </c>
      <c r="X8" s="50">
        <f t="shared" si="0"/>
        <v>0</v>
      </c>
      <c r="Y8" s="50">
        <f t="shared" si="0"/>
        <v>0</v>
      </c>
      <c r="Z8" s="50">
        <f t="shared" si="0"/>
        <v>0</v>
      </c>
      <c r="AA8" s="51"/>
      <c r="AB8" s="52"/>
      <c r="AC8" s="53"/>
      <c r="AD8" s="54"/>
      <c r="AE8" s="12"/>
      <c r="AF8" s="1"/>
      <c r="AG8" s="1"/>
      <c r="AH8" s="1"/>
      <c r="AI8" s="1"/>
      <c r="AJ8" s="1"/>
      <c r="AK8" s="1"/>
      <c r="AL8" s="1"/>
      <c r="AM8" s="1"/>
    </row>
    <row r="9" spans="1:39" ht="71.25" customHeight="1" x14ac:dyDescent="0.2">
      <c r="A9" s="55" t="s">
        <v>23</v>
      </c>
      <c r="B9" s="56" t="s">
        <v>24</v>
      </c>
      <c r="C9" s="57" t="s">
        <v>25</v>
      </c>
      <c r="D9" s="58" t="s">
        <v>26</v>
      </c>
      <c r="E9" s="59" t="s">
        <v>27</v>
      </c>
      <c r="F9" s="59" t="s">
        <v>28</v>
      </c>
      <c r="G9" s="58" t="s">
        <v>29</v>
      </c>
      <c r="H9" s="58" t="s">
        <v>30</v>
      </c>
      <c r="I9" s="58" t="s">
        <v>31</v>
      </c>
      <c r="J9" s="58" t="s">
        <v>32</v>
      </c>
      <c r="K9" s="58" t="s">
        <v>33</v>
      </c>
      <c r="L9" s="58" t="s">
        <v>34</v>
      </c>
      <c r="M9" s="58" t="s">
        <v>35</v>
      </c>
      <c r="N9" s="60" t="s">
        <v>36</v>
      </c>
      <c r="O9" s="61" t="s">
        <v>37</v>
      </c>
      <c r="P9" s="34" t="s">
        <v>38</v>
      </c>
      <c r="Q9" s="62" t="s">
        <v>39</v>
      </c>
      <c r="R9" s="63" t="s">
        <v>40</v>
      </c>
      <c r="S9" s="64" t="s">
        <v>41</v>
      </c>
      <c r="T9" s="65" t="s">
        <v>42</v>
      </c>
      <c r="U9" s="66" t="s">
        <v>43</v>
      </c>
      <c r="V9" s="67" t="s">
        <v>44</v>
      </c>
      <c r="W9" s="68" t="s">
        <v>45</v>
      </c>
      <c r="X9" s="69" t="s">
        <v>46</v>
      </c>
      <c r="Y9" s="70" t="s">
        <v>47</v>
      </c>
      <c r="Z9" s="71" t="s">
        <v>48</v>
      </c>
      <c r="AA9" s="72" t="s">
        <v>15</v>
      </c>
      <c r="AB9" s="73" t="s">
        <v>20</v>
      </c>
      <c r="AC9" s="74" t="s">
        <v>49</v>
      </c>
      <c r="AD9" s="75" t="s">
        <v>50</v>
      </c>
      <c r="AE9" s="1"/>
      <c r="AF9" s="76"/>
      <c r="AG9" s="1"/>
      <c r="AH9" s="1"/>
      <c r="AI9" s="77"/>
      <c r="AJ9" s="1"/>
      <c r="AK9" s="1"/>
      <c r="AL9" s="1"/>
      <c r="AM9" s="1"/>
    </row>
    <row r="10" spans="1:39" ht="83.25" customHeight="1" x14ac:dyDescent="0.25">
      <c r="A10" s="408" t="s">
        <v>51</v>
      </c>
      <c r="B10" s="78"/>
      <c r="C10" s="59">
        <v>1</v>
      </c>
      <c r="D10" s="79">
        <v>5619</v>
      </c>
      <c r="E10" s="59" t="s">
        <v>52</v>
      </c>
      <c r="F10" s="58" t="s">
        <v>53</v>
      </c>
      <c r="G10" s="59">
        <v>1</v>
      </c>
      <c r="H10" s="59" t="s">
        <v>54</v>
      </c>
      <c r="I10" s="59" t="s">
        <v>55</v>
      </c>
      <c r="J10" s="59" t="s">
        <v>56</v>
      </c>
      <c r="K10" s="59" t="s">
        <v>56</v>
      </c>
      <c r="L10" s="80">
        <v>2.214</v>
      </c>
      <c r="M10" s="80" t="s">
        <v>57</v>
      </c>
      <c r="N10" s="81">
        <v>111</v>
      </c>
      <c r="O10" s="82"/>
      <c r="P10" s="82"/>
      <c r="Q10" s="82"/>
      <c r="R10" s="82"/>
      <c r="S10" s="83"/>
      <c r="T10" s="83"/>
      <c r="U10" s="83"/>
      <c r="V10" s="83"/>
      <c r="W10" s="83"/>
      <c r="X10" s="83"/>
      <c r="Y10" s="83"/>
      <c r="Z10" s="84"/>
      <c r="AA10" s="84">
        <f t="shared" ref="AA10:AA140" si="1">SUM(O10:Z10)</f>
        <v>0</v>
      </c>
      <c r="AB10" s="85">
        <f t="shared" ref="AB10:AB140" si="2">AA10*G10</f>
        <v>0</v>
      </c>
      <c r="AC10" s="86">
        <f t="shared" ref="AC10:AC140" si="3">AA10*N10</f>
        <v>0</v>
      </c>
      <c r="AD10" s="87" t="str">
        <f t="shared" ref="AD10:AD140" si="4">IF(SUM(O10:Z10)&gt;0,"YES","NO")</f>
        <v>NO</v>
      </c>
      <c r="AE10" s="12"/>
      <c r="AF10" s="13"/>
      <c r="AG10" s="88"/>
      <c r="AH10" s="88"/>
      <c r="AI10" s="89"/>
      <c r="AJ10" s="1"/>
      <c r="AK10" s="1"/>
      <c r="AL10" s="1"/>
      <c r="AM10" s="1"/>
    </row>
    <row r="11" spans="1:39" ht="83.25" customHeight="1" x14ac:dyDescent="0.25">
      <c r="A11" s="389"/>
      <c r="B11" s="90"/>
      <c r="C11" s="91">
        <v>6</v>
      </c>
      <c r="D11" s="92">
        <v>6388</v>
      </c>
      <c r="E11" s="91" t="s">
        <v>52</v>
      </c>
      <c r="F11" s="93" t="s">
        <v>58</v>
      </c>
      <c r="G11" s="91">
        <v>2</v>
      </c>
      <c r="H11" s="91" t="s">
        <v>59</v>
      </c>
      <c r="I11" s="91" t="s">
        <v>55</v>
      </c>
      <c r="J11" s="91" t="s">
        <v>56</v>
      </c>
      <c r="K11" s="91" t="s">
        <v>56</v>
      </c>
      <c r="L11" s="94">
        <v>3.3650000000000002</v>
      </c>
      <c r="M11" s="94" t="s">
        <v>57</v>
      </c>
      <c r="N11" s="95">
        <v>151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7"/>
      <c r="AA11" s="97">
        <f t="shared" si="1"/>
        <v>0</v>
      </c>
      <c r="AB11" s="98">
        <f t="shared" si="2"/>
        <v>0</v>
      </c>
      <c r="AC11" s="99">
        <f t="shared" si="3"/>
        <v>0</v>
      </c>
      <c r="AD11" s="100" t="str">
        <f t="shared" si="4"/>
        <v>NO</v>
      </c>
      <c r="AE11" s="12"/>
      <c r="AF11" s="13"/>
      <c r="AG11" s="88"/>
      <c r="AH11" s="88"/>
      <c r="AI11" s="89"/>
      <c r="AJ11" s="1"/>
      <c r="AK11" s="1"/>
      <c r="AL11" s="1"/>
      <c r="AM11" s="1"/>
    </row>
    <row r="12" spans="1:39" ht="84" customHeight="1" x14ac:dyDescent="0.25">
      <c r="A12" s="389"/>
      <c r="B12" s="90"/>
      <c r="C12" s="76">
        <v>2</v>
      </c>
      <c r="D12" s="101">
        <v>5620</v>
      </c>
      <c r="E12" s="76" t="s">
        <v>52</v>
      </c>
      <c r="F12" s="102" t="s">
        <v>53</v>
      </c>
      <c r="G12" s="76">
        <v>2</v>
      </c>
      <c r="H12" s="76" t="s">
        <v>54</v>
      </c>
      <c r="I12" s="76" t="s">
        <v>55</v>
      </c>
      <c r="J12" s="76" t="s">
        <v>56</v>
      </c>
      <c r="K12" s="76" t="s">
        <v>56</v>
      </c>
      <c r="L12" s="103">
        <v>3.0409999999999999</v>
      </c>
      <c r="M12" s="103" t="s">
        <v>57</v>
      </c>
      <c r="N12" s="104">
        <v>140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106">
        <f t="shared" si="1"/>
        <v>0</v>
      </c>
      <c r="AB12" s="28">
        <f t="shared" si="2"/>
        <v>0</v>
      </c>
      <c r="AC12" s="107">
        <f t="shared" si="3"/>
        <v>0</v>
      </c>
      <c r="AD12" s="108" t="str">
        <f t="shared" si="4"/>
        <v>NO</v>
      </c>
      <c r="AE12" s="12"/>
      <c r="AF12" s="13"/>
      <c r="AG12" s="88"/>
      <c r="AH12" s="88"/>
      <c r="AI12" s="77"/>
      <c r="AJ12" s="1"/>
      <c r="AK12" s="1"/>
      <c r="AL12" s="1"/>
      <c r="AM12" s="1"/>
    </row>
    <row r="13" spans="1:39" ht="84" customHeight="1" x14ac:dyDescent="0.25">
      <c r="A13" s="389"/>
      <c r="B13" s="90"/>
      <c r="C13" s="91">
        <v>3</v>
      </c>
      <c r="D13" s="92">
        <v>5621</v>
      </c>
      <c r="E13" s="91" t="s">
        <v>60</v>
      </c>
      <c r="F13" s="93" t="s">
        <v>53</v>
      </c>
      <c r="G13" s="91">
        <v>3</v>
      </c>
      <c r="H13" s="91" t="s">
        <v>54</v>
      </c>
      <c r="I13" s="91" t="s">
        <v>55</v>
      </c>
      <c r="J13" s="91" t="s">
        <v>56</v>
      </c>
      <c r="K13" s="91" t="s">
        <v>56</v>
      </c>
      <c r="L13" s="94">
        <v>1.238</v>
      </c>
      <c r="M13" s="94" t="s">
        <v>57</v>
      </c>
      <c r="N13" s="95">
        <v>77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7"/>
      <c r="AA13" s="97">
        <f t="shared" si="1"/>
        <v>0</v>
      </c>
      <c r="AB13" s="98">
        <f t="shared" si="2"/>
        <v>0</v>
      </c>
      <c r="AC13" s="99">
        <f t="shared" si="3"/>
        <v>0</v>
      </c>
      <c r="AD13" s="100" t="str">
        <f t="shared" si="4"/>
        <v>NO</v>
      </c>
      <c r="AE13" s="12"/>
      <c r="AF13" s="13"/>
      <c r="AG13" s="88"/>
      <c r="AH13" s="88"/>
      <c r="AI13" s="1"/>
      <c r="AJ13" s="1"/>
      <c r="AK13" s="1"/>
      <c r="AL13" s="1"/>
      <c r="AM13" s="1"/>
    </row>
    <row r="14" spans="1:39" ht="84" customHeight="1" x14ac:dyDescent="0.25">
      <c r="A14" s="389"/>
      <c r="B14" s="90"/>
      <c r="C14" s="76">
        <v>4</v>
      </c>
      <c r="D14" s="101">
        <v>5622</v>
      </c>
      <c r="E14" s="76" t="s">
        <v>61</v>
      </c>
      <c r="F14" s="102" t="s">
        <v>53</v>
      </c>
      <c r="G14" s="76">
        <v>3</v>
      </c>
      <c r="H14" s="76" t="s">
        <v>54</v>
      </c>
      <c r="I14" s="76" t="s">
        <v>55</v>
      </c>
      <c r="J14" s="76" t="s">
        <v>56</v>
      </c>
      <c r="K14" s="76" t="s">
        <v>56</v>
      </c>
      <c r="L14" s="103">
        <v>0.63400000000000001</v>
      </c>
      <c r="M14" s="103" t="s">
        <v>57</v>
      </c>
      <c r="N14" s="104">
        <v>41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6"/>
      <c r="AA14" s="106">
        <f t="shared" si="1"/>
        <v>0</v>
      </c>
      <c r="AB14" s="28">
        <f t="shared" si="2"/>
        <v>0</v>
      </c>
      <c r="AC14" s="107">
        <f t="shared" si="3"/>
        <v>0</v>
      </c>
      <c r="AD14" s="108" t="str">
        <f t="shared" si="4"/>
        <v>NO</v>
      </c>
      <c r="AE14" s="12"/>
      <c r="AF14" s="13"/>
      <c r="AG14" s="88"/>
      <c r="AH14" s="88"/>
      <c r="AI14" s="1"/>
      <c r="AJ14" s="1"/>
      <c r="AK14" s="1"/>
      <c r="AL14" s="1"/>
      <c r="AM14" s="1"/>
    </row>
    <row r="15" spans="1:39" ht="84" customHeight="1" x14ac:dyDescent="0.25">
      <c r="A15" s="409"/>
      <c r="B15" s="109"/>
      <c r="C15" s="110">
        <v>5</v>
      </c>
      <c r="D15" s="111">
        <v>5623</v>
      </c>
      <c r="E15" s="110" t="s">
        <v>62</v>
      </c>
      <c r="F15" s="112" t="s">
        <v>53</v>
      </c>
      <c r="G15" s="110">
        <v>5</v>
      </c>
      <c r="H15" s="110" t="s">
        <v>63</v>
      </c>
      <c r="I15" s="110" t="s">
        <v>64</v>
      </c>
      <c r="J15" s="110" t="s">
        <v>56</v>
      </c>
      <c r="K15" s="110" t="s">
        <v>56</v>
      </c>
      <c r="L15" s="113">
        <v>0.107</v>
      </c>
      <c r="M15" s="113" t="s">
        <v>57</v>
      </c>
      <c r="N15" s="114">
        <v>24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6"/>
      <c r="AA15" s="116">
        <f t="shared" si="1"/>
        <v>0</v>
      </c>
      <c r="AB15" s="117">
        <f t="shared" si="2"/>
        <v>0</v>
      </c>
      <c r="AC15" s="118">
        <f t="shared" si="3"/>
        <v>0</v>
      </c>
      <c r="AD15" s="119" t="str">
        <f t="shared" si="4"/>
        <v>NO</v>
      </c>
      <c r="AE15" s="12"/>
      <c r="AF15" s="13"/>
      <c r="AG15" s="88"/>
      <c r="AH15" s="88"/>
      <c r="AI15" s="1"/>
      <c r="AJ15" s="1"/>
      <c r="AK15" s="1"/>
      <c r="AL15" s="1"/>
      <c r="AM15" s="1"/>
    </row>
    <row r="16" spans="1:39" ht="84" customHeight="1" x14ac:dyDescent="0.25">
      <c r="A16" s="408" t="s">
        <v>65</v>
      </c>
      <c r="B16" s="78"/>
      <c r="C16" s="59">
        <v>1</v>
      </c>
      <c r="D16" s="79">
        <v>5624</v>
      </c>
      <c r="E16" s="59" t="s">
        <v>66</v>
      </c>
      <c r="F16" s="59" t="s">
        <v>67</v>
      </c>
      <c r="G16" s="59">
        <v>4</v>
      </c>
      <c r="H16" s="58" t="s">
        <v>68</v>
      </c>
      <c r="I16" s="102" t="s">
        <v>55</v>
      </c>
      <c r="J16" s="76" t="s">
        <v>56</v>
      </c>
      <c r="K16" s="76" t="s">
        <v>56</v>
      </c>
      <c r="L16" s="80">
        <v>4.7030000000000003</v>
      </c>
      <c r="M16" s="80" t="s">
        <v>57</v>
      </c>
      <c r="N16" s="120">
        <v>174</v>
      </c>
      <c r="O16" s="121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6"/>
      <c r="AA16" s="122">
        <f t="shared" si="1"/>
        <v>0</v>
      </c>
      <c r="AB16" s="28">
        <f t="shared" si="2"/>
        <v>0</v>
      </c>
      <c r="AC16" s="107">
        <f t="shared" si="3"/>
        <v>0</v>
      </c>
      <c r="AD16" s="123" t="str">
        <f t="shared" si="4"/>
        <v>NO</v>
      </c>
      <c r="AE16" s="12"/>
      <c r="AF16" s="13"/>
      <c r="AG16" s="88"/>
      <c r="AH16" s="88"/>
      <c r="AI16" s="1"/>
      <c r="AJ16" s="12"/>
      <c r="AK16" s="12"/>
      <c r="AL16" s="12"/>
      <c r="AM16" s="12"/>
    </row>
    <row r="17" spans="1:39" ht="84" customHeight="1" x14ac:dyDescent="0.25">
      <c r="A17" s="389"/>
      <c r="B17" s="90"/>
      <c r="C17" s="91">
        <v>4</v>
      </c>
      <c r="D17" s="92">
        <v>6578</v>
      </c>
      <c r="E17" s="91" t="s">
        <v>69</v>
      </c>
      <c r="F17" s="91" t="s">
        <v>70</v>
      </c>
      <c r="G17" s="91">
        <v>4</v>
      </c>
      <c r="H17" s="91" t="s">
        <v>71</v>
      </c>
      <c r="I17" s="91" t="s">
        <v>55</v>
      </c>
      <c r="J17" s="91" t="s">
        <v>56</v>
      </c>
      <c r="K17" s="91" t="s">
        <v>56</v>
      </c>
      <c r="L17" s="94">
        <v>1.6679999999999999</v>
      </c>
      <c r="M17" s="94" t="s">
        <v>57</v>
      </c>
      <c r="N17" s="124">
        <v>117</v>
      </c>
      <c r="O17" s="125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7"/>
      <c r="AA17" s="126">
        <f t="shared" si="1"/>
        <v>0</v>
      </c>
      <c r="AB17" s="98">
        <f t="shared" si="2"/>
        <v>0</v>
      </c>
      <c r="AC17" s="99">
        <f t="shared" si="3"/>
        <v>0</v>
      </c>
      <c r="AD17" s="127" t="str">
        <f t="shared" si="4"/>
        <v>NO</v>
      </c>
      <c r="AE17" s="12"/>
      <c r="AF17" s="13"/>
      <c r="AG17" s="88"/>
      <c r="AH17" s="88"/>
      <c r="AI17" s="1"/>
      <c r="AJ17" s="12"/>
      <c r="AK17" s="12"/>
      <c r="AL17" s="12"/>
      <c r="AM17" s="12"/>
    </row>
    <row r="18" spans="1:39" ht="84" customHeight="1" x14ac:dyDescent="0.25">
      <c r="A18" s="389"/>
      <c r="B18" s="90"/>
      <c r="C18" s="76">
        <v>5</v>
      </c>
      <c r="D18" s="101">
        <v>6579</v>
      </c>
      <c r="E18" s="76" t="s">
        <v>69</v>
      </c>
      <c r="F18" s="76" t="s">
        <v>70</v>
      </c>
      <c r="G18" s="76">
        <v>4</v>
      </c>
      <c r="H18" s="76" t="s">
        <v>71</v>
      </c>
      <c r="I18" s="76" t="s">
        <v>55</v>
      </c>
      <c r="J18" s="76" t="s">
        <v>56</v>
      </c>
      <c r="K18" s="76" t="s">
        <v>56</v>
      </c>
      <c r="L18" s="103">
        <v>1.9470000000000001</v>
      </c>
      <c r="M18" s="103" t="s">
        <v>57</v>
      </c>
      <c r="N18" s="128">
        <v>128</v>
      </c>
      <c r="O18" s="121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6"/>
      <c r="AA18" s="122">
        <f t="shared" si="1"/>
        <v>0</v>
      </c>
      <c r="AB18" s="28">
        <f t="shared" si="2"/>
        <v>0</v>
      </c>
      <c r="AC18" s="107">
        <f t="shared" si="3"/>
        <v>0</v>
      </c>
      <c r="AD18" s="123" t="str">
        <f t="shared" si="4"/>
        <v>NO</v>
      </c>
      <c r="AE18" s="12"/>
      <c r="AF18" s="13"/>
      <c r="AG18" s="88"/>
      <c r="AH18" s="88"/>
      <c r="AI18" s="1"/>
      <c r="AJ18" s="12"/>
      <c r="AK18" s="12"/>
      <c r="AL18" s="12"/>
      <c r="AM18" s="12"/>
    </row>
    <row r="19" spans="1:39" ht="84" customHeight="1" x14ac:dyDescent="0.25">
      <c r="A19" s="389"/>
      <c r="B19" s="90"/>
      <c r="C19" s="91">
        <v>6</v>
      </c>
      <c r="D19" s="92">
        <v>6580</v>
      </c>
      <c r="E19" s="91" t="s">
        <v>72</v>
      </c>
      <c r="F19" s="91" t="s">
        <v>70</v>
      </c>
      <c r="G19" s="91">
        <v>3</v>
      </c>
      <c r="H19" s="91" t="s">
        <v>71</v>
      </c>
      <c r="I19" s="91" t="s">
        <v>55</v>
      </c>
      <c r="J19" s="91" t="s">
        <v>56</v>
      </c>
      <c r="K19" s="91" t="s">
        <v>56</v>
      </c>
      <c r="L19" s="94">
        <v>3.7549999999999999</v>
      </c>
      <c r="M19" s="94" t="s">
        <v>57</v>
      </c>
      <c r="N19" s="124">
        <v>174</v>
      </c>
      <c r="O19" s="12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7"/>
      <c r="AA19" s="126">
        <f t="shared" si="1"/>
        <v>0</v>
      </c>
      <c r="AB19" s="98">
        <f t="shared" si="2"/>
        <v>0</v>
      </c>
      <c r="AC19" s="99">
        <f t="shared" si="3"/>
        <v>0</v>
      </c>
      <c r="AD19" s="127" t="str">
        <f t="shared" si="4"/>
        <v>NO</v>
      </c>
      <c r="AE19" s="12"/>
      <c r="AF19" s="13"/>
      <c r="AG19" s="88"/>
      <c r="AH19" s="88"/>
      <c r="AI19" s="1"/>
      <c r="AJ19" s="12"/>
      <c r="AK19" s="12"/>
      <c r="AL19" s="12"/>
      <c r="AM19" s="12"/>
    </row>
    <row r="20" spans="1:39" ht="84" customHeight="1" x14ac:dyDescent="0.25">
      <c r="A20" s="389"/>
      <c r="B20" s="90"/>
      <c r="C20" s="76">
        <v>2</v>
      </c>
      <c r="D20" s="101">
        <v>5625</v>
      </c>
      <c r="E20" s="76" t="s">
        <v>69</v>
      </c>
      <c r="F20" s="76" t="s">
        <v>67</v>
      </c>
      <c r="G20" s="76">
        <v>3</v>
      </c>
      <c r="H20" s="76" t="s">
        <v>71</v>
      </c>
      <c r="I20" s="76" t="s">
        <v>73</v>
      </c>
      <c r="J20" s="76" t="s">
        <v>56</v>
      </c>
      <c r="K20" s="76" t="s">
        <v>56</v>
      </c>
      <c r="L20" s="103">
        <v>0.86499999999999999</v>
      </c>
      <c r="M20" s="103" t="s">
        <v>57</v>
      </c>
      <c r="N20" s="128">
        <v>43</v>
      </c>
      <c r="O20" s="121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6"/>
      <c r="AA20" s="122">
        <f t="shared" si="1"/>
        <v>0</v>
      </c>
      <c r="AB20" s="28">
        <f t="shared" si="2"/>
        <v>0</v>
      </c>
      <c r="AC20" s="107">
        <f t="shared" si="3"/>
        <v>0</v>
      </c>
      <c r="AD20" s="123" t="str">
        <f t="shared" si="4"/>
        <v>NO</v>
      </c>
      <c r="AE20" s="12"/>
      <c r="AF20" s="13"/>
      <c r="AG20" s="88"/>
      <c r="AH20" s="88"/>
      <c r="AI20" s="1"/>
      <c r="AJ20" s="12"/>
      <c r="AK20" s="12"/>
      <c r="AL20" s="12"/>
      <c r="AM20" s="12"/>
    </row>
    <row r="21" spans="1:39" ht="84" customHeight="1" x14ac:dyDescent="0.25">
      <c r="A21" s="389"/>
      <c r="B21" s="90"/>
      <c r="C21" s="91">
        <v>3</v>
      </c>
      <c r="D21" s="92">
        <v>5626</v>
      </c>
      <c r="E21" s="91" t="s">
        <v>74</v>
      </c>
      <c r="F21" s="93" t="s">
        <v>53</v>
      </c>
      <c r="G21" s="91">
        <v>3</v>
      </c>
      <c r="H21" s="93" t="s">
        <v>75</v>
      </c>
      <c r="I21" s="93" t="s">
        <v>64</v>
      </c>
      <c r="J21" s="93" t="s">
        <v>56</v>
      </c>
      <c r="K21" s="93" t="s">
        <v>56</v>
      </c>
      <c r="L21" s="94">
        <v>0.23699999999999999</v>
      </c>
      <c r="M21" s="94" t="s">
        <v>57</v>
      </c>
      <c r="N21" s="124">
        <v>24</v>
      </c>
      <c r="O21" s="125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7"/>
      <c r="AA21" s="126">
        <f t="shared" si="1"/>
        <v>0</v>
      </c>
      <c r="AB21" s="98">
        <f t="shared" si="2"/>
        <v>0</v>
      </c>
      <c r="AC21" s="99">
        <f t="shared" si="3"/>
        <v>0</v>
      </c>
      <c r="AD21" s="127" t="str">
        <f t="shared" si="4"/>
        <v>NO</v>
      </c>
      <c r="AE21" s="12"/>
      <c r="AF21" s="13"/>
      <c r="AG21" s="88"/>
      <c r="AH21" s="88"/>
      <c r="AI21" s="1"/>
      <c r="AJ21" s="12"/>
      <c r="AK21" s="12"/>
      <c r="AL21" s="12"/>
      <c r="AM21" s="12"/>
    </row>
    <row r="22" spans="1:39" ht="84" customHeight="1" x14ac:dyDescent="0.25">
      <c r="A22" s="389"/>
      <c r="B22" s="90"/>
      <c r="C22" s="76">
        <v>7</v>
      </c>
      <c r="D22" s="101">
        <v>6581</v>
      </c>
      <c r="E22" s="76" t="s">
        <v>62</v>
      </c>
      <c r="F22" s="102" t="s">
        <v>70</v>
      </c>
      <c r="G22" s="76">
        <v>6</v>
      </c>
      <c r="H22" s="102" t="s">
        <v>76</v>
      </c>
      <c r="I22" s="102" t="s">
        <v>64</v>
      </c>
      <c r="J22" s="102" t="s">
        <v>56</v>
      </c>
      <c r="K22" s="102" t="s">
        <v>56</v>
      </c>
      <c r="L22" s="103">
        <v>0.2</v>
      </c>
      <c r="M22" s="103" t="s">
        <v>57</v>
      </c>
      <c r="N22" s="128">
        <v>27</v>
      </c>
      <c r="O22" s="121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6"/>
      <c r="AA22" s="122">
        <f t="shared" si="1"/>
        <v>0</v>
      </c>
      <c r="AB22" s="28">
        <f t="shared" si="2"/>
        <v>0</v>
      </c>
      <c r="AC22" s="107">
        <f t="shared" si="3"/>
        <v>0</v>
      </c>
      <c r="AD22" s="123" t="str">
        <f t="shared" si="4"/>
        <v>NO</v>
      </c>
      <c r="AE22" s="12"/>
      <c r="AF22" s="13"/>
      <c r="AG22" s="88"/>
      <c r="AH22" s="88"/>
      <c r="AI22" s="1"/>
      <c r="AJ22" s="12"/>
      <c r="AK22" s="12"/>
      <c r="AL22" s="12"/>
      <c r="AM22" s="12"/>
    </row>
    <row r="23" spans="1:39" ht="84" customHeight="1" x14ac:dyDescent="0.25">
      <c r="A23" s="389"/>
      <c r="B23" s="90"/>
      <c r="C23" s="91">
        <v>8</v>
      </c>
      <c r="D23" s="92">
        <v>7773</v>
      </c>
      <c r="E23" s="91" t="s">
        <v>77</v>
      </c>
      <c r="F23" s="93" t="s">
        <v>70</v>
      </c>
      <c r="G23" s="91">
        <v>6</v>
      </c>
      <c r="H23" s="93" t="s">
        <v>76</v>
      </c>
      <c r="I23" s="93" t="s">
        <v>64</v>
      </c>
      <c r="J23" s="93" t="s">
        <v>56</v>
      </c>
      <c r="K23" s="93" t="s">
        <v>56</v>
      </c>
      <c r="L23" s="94">
        <v>0.1</v>
      </c>
      <c r="M23" s="94" t="s">
        <v>57</v>
      </c>
      <c r="N23" s="124">
        <v>26</v>
      </c>
      <c r="O23" s="125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7"/>
      <c r="AA23" s="126">
        <f t="shared" si="1"/>
        <v>0</v>
      </c>
      <c r="AB23" s="98">
        <f t="shared" si="2"/>
        <v>0</v>
      </c>
      <c r="AC23" s="99">
        <f t="shared" si="3"/>
        <v>0</v>
      </c>
      <c r="AD23" s="127" t="str">
        <f t="shared" si="4"/>
        <v>NO</v>
      </c>
      <c r="AE23" s="12"/>
      <c r="AF23" s="13"/>
      <c r="AG23" s="88"/>
      <c r="AH23" s="88"/>
      <c r="AI23" s="1"/>
      <c r="AJ23" s="12"/>
      <c r="AK23" s="12"/>
      <c r="AL23" s="12"/>
      <c r="AM23" s="12"/>
    </row>
    <row r="24" spans="1:39" ht="84" customHeight="1" x14ac:dyDescent="0.25">
      <c r="A24" s="389"/>
      <c r="B24" s="90"/>
      <c r="C24" s="76">
        <v>9</v>
      </c>
      <c r="D24" s="101">
        <v>7776</v>
      </c>
      <c r="E24" s="76" t="s">
        <v>69</v>
      </c>
      <c r="F24" s="102" t="s">
        <v>53</v>
      </c>
      <c r="G24" s="76">
        <v>5</v>
      </c>
      <c r="H24" s="102" t="s">
        <v>71</v>
      </c>
      <c r="I24" s="102" t="s">
        <v>64</v>
      </c>
      <c r="J24" s="102" t="s">
        <v>56</v>
      </c>
      <c r="K24" s="102" t="s">
        <v>56</v>
      </c>
      <c r="L24" s="103">
        <v>1</v>
      </c>
      <c r="M24" s="103" t="s">
        <v>57</v>
      </c>
      <c r="N24" s="128">
        <v>55</v>
      </c>
      <c r="O24" s="121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  <c r="AA24" s="122">
        <f t="shared" si="1"/>
        <v>0</v>
      </c>
      <c r="AB24" s="28">
        <f t="shared" si="2"/>
        <v>0</v>
      </c>
      <c r="AC24" s="107">
        <f t="shared" si="3"/>
        <v>0</v>
      </c>
      <c r="AD24" s="123" t="str">
        <f t="shared" si="4"/>
        <v>NO</v>
      </c>
      <c r="AE24" s="12"/>
      <c r="AF24" s="13"/>
      <c r="AG24" s="88"/>
      <c r="AH24" s="88"/>
      <c r="AI24" s="1"/>
      <c r="AJ24" s="12"/>
      <c r="AK24" s="12"/>
      <c r="AL24" s="12"/>
      <c r="AM24" s="12"/>
    </row>
    <row r="25" spans="1:39" ht="84" customHeight="1" x14ac:dyDescent="0.25">
      <c r="A25" s="409"/>
      <c r="B25" s="90"/>
      <c r="C25" s="91">
        <v>10</v>
      </c>
      <c r="D25" s="92">
        <v>7774</v>
      </c>
      <c r="E25" s="91" t="s">
        <v>69</v>
      </c>
      <c r="F25" s="91" t="s">
        <v>53</v>
      </c>
      <c r="G25" s="91">
        <v>5</v>
      </c>
      <c r="H25" s="91" t="s">
        <v>71</v>
      </c>
      <c r="I25" s="91" t="s">
        <v>64</v>
      </c>
      <c r="J25" s="91" t="s">
        <v>56</v>
      </c>
      <c r="K25" s="91" t="s">
        <v>56</v>
      </c>
      <c r="L25" s="94">
        <v>1.1000000000000001</v>
      </c>
      <c r="M25" s="94" t="s">
        <v>57</v>
      </c>
      <c r="N25" s="124">
        <v>60</v>
      </c>
      <c r="O25" s="125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7"/>
      <c r="AA25" s="126">
        <f t="shared" si="1"/>
        <v>0</v>
      </c>
      <c r="AB25" s="98">
        <f t="shared" si="2"/>
        <v>0</v>
      </c>
      <c r="AC25" s="99">
        <f t="shared" si="3"/>
        <v>0</v>
      </c>
      <c r="AD25" s="127" t="str">
        <f t="shared" si="4"/>
        <v>NO</v>
      </c>
      <c r="AE25" s="12"/>
      <c r="AF25" s="13"/>
      <c r="AG25" s="88"/>
      <c r="AH25" s="88"/>
      <c r="AI25" s="1"/>
      <c r="AJ25" s="12"/>
      <c r="AK25" s="12"/>
      <c r="AL25" s="12"/>
      <c r="AM25" s="12"/>
    </row>
    <row r="26" spans="1:39" ht="84" customHeight="1" x14ac:dyDescent="0.25">
      <c r="A26" s="410" t="s">
        <v>78</v>
      </c>
      <c r="B26" s="78"/>
      <c r="C26" s="59">
        <v>1</v>
      </c>
      <c r="D26" s="79">
        <v>5628</v>
      </c>
      <c r="E26" s="59" t="s">
        <v>60</v>
      </c>
      <c r="F26" s="59" t="s">
        <v>70</v>
      </c>
      <c r="G26" s="59">
        <v>2</v>
      </c>
      <c r="H26" s="58" t="s">
        <v>79</v>
      </c>
      <c r="I26" s="58" t="s">
        <v>64</v>
      </c>
      <c r="J26" s="58" t="s">
        <v>56</v>
      </c>
      <c r="K26" s="58" t="s">
        <v>56</v>
      </c>
      <c r="L26" s="129">
        <v>1.0780000000000001</v>
      </c>
      <c r="M26" s="129" t="s">
        <v>57</v>
      </c>
      <c r="N26" s="130">
        <v>114</v>
      </c>
      <c r="O26" s="131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3"/>
      <c r="AA26" s="134">
        <f t="shared" si="1"/>
        <v>0</v>
      </c>
      <c r="AB26" s="19">
        <f t="shared" si="2"/>
        <v>0</v>
      </c>
      <c r="AC26" s="135">
        <f t="shared" si="3"/>
        <v>0</v>
      </c>
      <c r="AD26" s="75" t="str">
        <f t="shared" si="4"/>
        <v>NO</v>
      </c>
      <c r="AE26" s="12"/>
      <c r="AF26" s="13"/>
      <c r="AG26" s="88"/>
      <c r="AH26" s="88"/>
      <c r="AI26" s="1"/>
      <c r="AJ26" s="12"/>
      <c r="AK26" s="12"/>
      <c r="AL26" s="12"/>
      <c r="AM26" s="12"/>
    </row>
    <row r="27" spans="1:39" ht="84" customHeight="1" x14ac:dyDescent="0.25">
      <c r="A27" s="389"/>
      <c r="B27" s="90"/>
      <c r="C27" s="91">
        <v>2</v>
      </c>
      <c r="D27" s="92">
        <v>5629</v>
      </c>
      <c r="E27" s="91" t="s">
        <v>60</v>
      </c>
      <c r="F27" s="91" t="s">
        <v>70</v>
      </c>
      <c r="G27" s="91">
        <v>2</v>
      </c>
      <c r="H27" s="93" t="s">
        <v>79</v>
      </c>
      <c r="I27" s="93" t="s">
        <v>64</v>
      </c>
      <c r="J27" s="91" t="s">
        <v>56</v>
      </c>
      <c r="K27" s="91" t="s">
        <v>56</v>
      </c>
      <c r="L27" s="136">
        <v>0.74199999999999999</v>
      </c>
      <c r="M27" s="136" t="s">
        <v>57</v>
      </c>
      <c r="N27" s="137">
        <v>109</v>
      </c>
      <c r="O27" s="125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7"/>
      <c r="AA27" s="126">
        <f t="shared" si="1"/>
        <v>0</v>
      </c>
      <c r="AB27" s="98">
        <f t="shared" si="2"/>
        <v>0</v>
      </c>
      <c r="AC27" s="99">
        <f t="shared" si="3"/>
        <v>0</v>
      </c>
      <c r="AD27" s="127" t="str">
        <f t="shared" si="4"/>
        <v>NO</v>
      </c>
      <c r="AE27" s="12"/>
      <c r="AF27" s="13"/>
      <c r="AG27" s="88"/>
      <c r="AH27" s="88"/>
      <c r="AI27" s="1"/>
      <c r="AJ27" s="12"/>
      <c r="AK27" s="12"/>
      <c r="AL27" s="12"/>
      <c r="AM27" s="12"/>
    </row>
    <row r="28" spans="1:39" ht="84" customHeight="1" x14ac:dyDescent="0.25">
      <c r="A28" s="389"/>
      <c r="B28" s="90"/>
      <c r="C28" s="76">
        <v>3</v>
      </c>
      <c r="D28" s="101">
        <v>5630</v>
      </c>
      <c r="E28" s="76" t="s">
        <v>60</v>
      </c>
      <c r="F28" s="76" t="s">
        <v>70</v>
      </c>
      <c r="G28" s="76">
        <v>2</v>
      </c>
      <c r="H28" s="102" t="s">
        <v>79</v>
      </c>
      <c r="I28" s="102" t="s">
        <v>64</v>
      </c>
      <c r="J28" s="102" t="s">
        <v>56</v>
      </c>
      <c r="K28" s="102" t="s">
        <v>56</v>
      </c>
      <c r="L28" s="138">
        <v>0.86399999999999999</v>
      </c>
      <c r="M28" s="138" t="s">
        <v>57</v>
      </c>
      <c r="N28" s="139">
        <v>103</v>
      </c>
      <c r="O28" s="121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6"/>
      <c r="AA28" s="122">
        <f t="shared" si="1"/>
        <v>0</v>
      </c>
      <c r="AB28" s="28">
        <f t="shared" si="2"/>
        <v>0</v>
      </c>
      <c r="AC28" s="107">
        <f t="shared" si="3"/>
        <v>0</v>
      </c>
      <c r="AD28" s="123" t="str">
        <f t="shared" si="4"/>
        <v>NO</v>
      </c>
      <c r="AE28" s="12"/>
      <c r="AF28" s="13"/>
      <c r="AG28" s="88"/>
      <c r="AH28" s="88"/>
      <c r="AI28" s="1"/>
      <c r="AJ28" s="12"/>
      <c r="AK28" s="12"/>
      <c r="AL28" s="12"/>
      <c r="AM28" s="12"/>
    </row>
    <row r="29" spans="1:39" ht="84" customHeight="1" x14ac:dyDescent="0.25">
      <c r="A29" s="389"/>
      <c r="B29" s="90"/>
      <c r="C29" s="91">
        <v>4</v>
      </c>
      <c r="D29" s="92">
        <v>5631</v>
      </c>
      <c r="E29" s="91" t="s">
        <v>60</v>
      </c>
      <c r="F29" s="91" t="s">
        <v>67</v>
      </c>
      <c r="G29" s="91">
        <v>2</v>
      </c>
      <c r="H29" s="93" t="s">
        <v>80</v>
      </c>
      <c r="I29" s="93" t="s">
        <v>64</v>
      </c>
      <c r="J29" s="91" t="s">
        <v>56</v>
      </c>
      <c r="K29" s="91" t="s">
        <v>56</v>
      </c>
      <c r="L29" s="136">
        <v>1.056</v>
      </c>
      <c r="M29" s="136" t="s">
        <v>57</v>
      </c>
      <c r="N29" s="137">
        <v>91</v>
      </c>
      <c r="O29" s="125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  <c r="AA29" s="126">
        <f t="shared" si="1"/>
        <v>0</v>
      </c>
      <c r="AB29" s="98">
        <f t="shared" si="2"/>
        <v>0</v>
      </c>
      <c r="AC29" s="99">
        <f t="shared" si="3"/>
        <v>0</v>
      </c>
      <c r="AD29" s="127" t="str">
        <f t="shared" si="4"/>
        <v>NO</v>
      </c>
      <c r="AE29" s="12"/>
      <c r="AF29" s="13"/>
      <c r="AG29" s="88"/>
      <c r="AH29" s="88"/>
      <c r="AI29" s="1"/>
      <c r="AJ29" s="12"/>
      <c r="AK29" s="12"/>
      <c r="AL29" s="12"/>
      <c r="AM29" s="12"/>
    </row>
    <row r="30" spans="1:39" ht="84" customHeight="1" x14ac:dyDescent="0.25">
      <c r="A30" s="389"/>
      <c r="B30" s="90"/>
      <c r="C30" s="76">
        <v>5</v>
      </c>
      <c r="D30" s="101">
        <v>7179</v>
      </c>
      <c r="E30" s="76" t="s">
        <v>81</v>
      </c>
      <c r="F30" s="76" t="s">
        <v>70</v>
      </c>
      <c r="G30" s="76">
        <v>10</v>
      </c>
      <c r="H30" s="102" t="s">
        <v>63</v>
      </c>
      <c r="I30" s="102" t="s">
        <v>64</v>
      </c>
      <c r="J30" s="102" t="s">
        <v>56</v>
      </c>
      <c r="K30" s="102" t="s">
        <v>56</v>
      </c>
      <c r="L30" s="138">
        <v>0.1</v>
      </c>
      <c r="M30" s="138" t="s">
        <v>57</v>
      </c>
      <c r="N30" s="139">
        <v>36</v>
      </c>
      <c r="O30" s="121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6"/>
      <c r="AA30" s="122">
        <f t="shared" si="1"/>
        <v>0</v>
      </c>
      <c r="AB30" s="28">
        <f t="shared" si="2"/>
        <v>0</v>
      </c>
      <c r="AC30" s="107">
        <f t="shared" si="3"/>
        <v>0</v>
      </c>
      <c r="AD30" s="123" t="str">
        <f t="shared" si="4"/>
        <v>NO</v>
      </c>
      <c r="AE30" s="12"/>
      <c r="AF30" s="13"/>
      <c r="AG30" s="88"/>
      <c r="AH30" s="88"/>
      <c r="AI30" s="1"/>
      <c r="AJ30" s="12"/>
      <c r="AK30" s="12"/>
      <c r="AL30" s="12"/>
      <c r="AM30" s="12"/>
    </row>
    <row r="31" spans="1:39" ht="84" customHeight="1" x14ac:dyDescent="0.25">
      <c r="A31" s="389"/>
      <c r="B31" s="90"/>
      <c r="C31" s="91">
        <v>6</v>
      </c>
      <c r="D31" s="92">
        <v>7178</v>
      </c>
      <c r="E31" s="91" t="s">
        <v>77</v>
      </c>
      <c r="F31" s="91" t="s">
        <v>70</v>
      </c>
      <c r="G31" s="91">
        <v>10</v>
      </c>
      <c r="H31" s="93" t="s">
        <v>63</v>
      </c>
      <c r="I31" s="93" t="s">
        <v>64</v>
      </c>
      <c r="J31" s="93" t="s">
        <v>56</v>
      </c>
      <c r="K31" s="93" t="s">
        <v>56</v>
      </c>
      <c r="L31" s="136">
        <v>0.4</v>
      </c>
      <c r="M31" s="136" t="s">
        <v>57</v>
      </c>
      <c r="N31" s="137">
        <v>42</v>
      </c>
      <c r="O31" s="125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7"/>
      <c r="AA31" s="126">
        <f t="shared" si="1"/>
        <v>0</v>
      </c>
      <c r="AB31" s="98">
        <f t="shared" si="2"/>
        <v>0</v>
      </c>
      <c r="AC31" s="99">
        <f t="shared" si="3"/>
        <v>0</v>
      </c>
      <c r="AD31" s="127" t="str">
        <f t="shared" si="4"/>
        <v>NO</v>
      </c>
      <c r="AE31" s="12"/>
      <c r="AF31" s="13"/>
      <c r="AG31" s="88"/>
      <c r="AH31" s="88"/>
      <c r="AI31" s="1"/>
      <c r="AJ31" s="12"/>
      <c r="AK31" s="12"/>
      <c r="AL31" s="12"/>
      <c r="AM31" s="12"/>
    </row>
    <row r="32" spans="1:39" ht="84" customHeight="1" x14ac:dyDescent="0.25">
      <c r="A32" s="390"/>
      <c r="B32" s="109"/>
      <c r="C32" s="140">
        <v>7</v>
      </c>
      <c r="D32" s="141">
        <v>7777</v>
      </c>
      <c r="E32" s="140" t="s">
        <v>77</v>
      </c>
      <c r="F32" s="140" t="s">
        <v>67</v>
      </c>
      <c r="G32" s="140">
        <v>5</v>
      </c>
      <c r="H32" s="142" t="s">
        <v>63</v>
      </c>
      <c r="I32" s="142" t="s">
        <v>64</v>
      </c>
      <c r="J32" s="140" t="s">
        <v>56</v>
      </c>
      <c r="K32" s="140" t="s">
        <v>56</v>
      </c>
      <c r="L32" s="143">
        <v>0.6</v>
      </c>
      <c r="M32" s="143" t="s">
        <v>57</v>
      </c>
      <c r="N32" s="144">
        <v>33</v>
      </c>
      <c r="O32" s="145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7"/>
      <c r="AA32" s="122">
        <f t="shared" si="1"/>
        <v>0</v>
      </c>
      <c r="AB32" s="28">
        <f t="shared" si="2"/>
        <v>0</v>
      </c>
      <c r="AC32" s="107">
        <f t="shared" si="3"/>
        <v>0</v>
      </c>
      <c r="AD32" s="148" t="str">
        <f t="shared" si="4"/>
        <v>NO</v>
      </c>
      <c r="AE32" s="12"/>
      <c r="AF32" s="13"/>
      <c r="AG32" s="88"/>
      <c r="AH32" s="88"/>
      <c r="AI32" s="1"/>
      <c r="AJ32" s="12"/>
      <c r="AK32" s="12"/>
      <c r="AL32" s="12"/>
      <c r="AM32" s="12"/>
    </row>
    <row r="33" spans="1:39" ht="84" customHeight="1" x14ac:dyDescent="0.25">
      <c r="A33" s="408" t="s">
        <v>82</v>
      </c>
      <c r="B33" s="90"/>
      <c r="C33" s="91">
        <v>1</v>
      </c>
      <c r="D33" s="92">
        <v>6577</v>
      </c>
      <c r="E33" s="91" t="s">
        <v>83</v>
      </c>
      <c r="F33" s="91" t="s">
        <v>70</v>
      </c>
      <c r="G33" s="91">
        <v>1</v>
      </c>
      <c r="H33" s="93" t="s">
        <v>84</v>
      </c>
      <c r="I33" s="93" t="s">
        <v>64</v>
      </c>
      <c r="J33" s="93" t="s">
        <v>56</v>
      </c>
      <c r="K33" s="93" t="s">
        <v>56</v>
      </c>
      <c r="L33" s="136">
        <v>0.92700000000000005</v>
      </c>
      <c r="M33" s="136" t="s">
        <v>57</v>
      </c>
      <c r="N33" s="124">
        <v>56</v>
      </c>
      <c r="O33" s="125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7"/>
      <c r="AA33" s="149">
        <f t="shared" si="1"/>
        <v>0</v>
      </c>
      <c r="AB33" s="150">
        <f t="shared" si="2"/>
        <v>0</v>
      </c>
      <c r="AC33" s="151">
        <f t="shared" si="3"/>
        <v>0</v>
      </c>
      <c r="AD33" s="127" t="str">
        <f t="shared" si="4"/>
        <v>NO</v>
      </c>
      <c r="AE33" s="12"/>
      <c r="AF33" s="13"/>
      <c r="AG33" s="88"/>
      <c r="AH33" s="88"/>
      <c r="AI33" s="1"/>
      <c r="AJ33" s="12"/>
      <c r="AK33" s="12"/>
      <c r="AL33" s="12"/>
      <c r="AM33" s="12"/>
    </row>
    <row r="34" spans="1:39" ht="84" customHeight="1" x14ac:dyDescent="0.25">
      <c r="A34" s="389"/>
      <c r="B34" s="90"/>
      <c r="C34" s="76">
        <v>7</v>
      </c>
      <c r="D34" s="101">
        <v>6377</v>
      </c>
      <c r="E34" s="76" t="s">
        <v>83</v>
      </c>
      <c r="F34" s="76" t="s">
        <v>58</v>
      </c>
      <c r="G34" s="76">
        <v>1</v>
      </c>
      <c r="H34" s="102" t="s">
        <v>59</v>
      </c>
      <c r="I34" s="102" t="s">
        <v>55</v>
      </c>
      <c r="J34" s="76" t="s">
        <v>56</v>
      </c>
      <c r="K34" s="76" t="s">
        <v>56</v>
      </c>
      <c r="L34" s="138">
        <v>1.43</v>
      </c>
      <c r="M34" s="138" t="s">
        <v>57</v>
      </c>
      <c r="N34" s="128">
        <v>67</v>
      </c>
      <c r="O34" s="121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6"/>
      <c r="AA34" s="122">
        <f t="shared" si="1"/>
        <v>0</v>
      </c>
      <c r="AB34" s="28">
        <f t="shared" si="2"/>
        <v>0</v>
      </c>
      <c r="AC34" s="107">
        <f t="shared" si="3"/>
        <v>0</v>
      </c>
      <c r="AD34" s="123" t="str">
        <f t="shared" si="4"/>
        <v>NO</v>
      </c>
      <c r="AE34" s="12"/>
      <c r="AF34" s="13"/>
      <c r="AG34" s="88"/>
      <c r="AH34" s="88"/>
      <c r="AI34" s="1"/>
      <c r="AJ34" s="12"/>
      <c r="AK34" s="12"/>
      <c r="AL34" s="12"/>
      <c r="AM34" s="12"/>
    </row>
    <row r="35" spans="1:39" ht="84" customHeight="1" x14ac:dyDescent="0.25">
      <c r="A35" s="389"/>
      <c r="B35" s="90"/>
      <c r="C35" s="91">
        <v>2</v>
      </c>
      <c r="D35" s="92">
        <v>5635</v>
      </c>
      <c r="E35" s="91" t="s">
        <v>83</v>
      </c>
      <c r="F35" s="91" t="s">
        <v>70</v>
      </c>
      <c r="G35" s="91">
        <v>2</v>
      </c>
      <c r="H35" s="93" t="s">
        <v>85</v>
      </c>
      <c r="I35" s="93" t="s">
        <v>64</v>
      </c>
      <c r="J35" s="93" t="s">
        <v>56</v>
      </c>
      <c r="K35" s="93" t="s">
        <v>56</v>
      </c>
      <c r="L35" s="136">
        <v>2.1469999999999998</v>
      </c>
      <c r="M35" s="136" t="s">
        <v>57</v>
      </c>
      <c r="N35" s="124">
        <v>98</v>
      </c>
      <c r="O35" s="125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7"/>
      <c r="AA35" s="126">
        <f t="shared" si="1"/>
        <v>0</v>
      </c>
      <c r="AB35" s="98">
        <f t="shared" si="2"/>
        <v>0</v>
      </c>
      <c r="AC35" s="99">
        <f t="shared" si="3"/>
        <v>0</v>
      </c>
      <c r="AD35" s="127" t="str">
        <f t="shared" si="4"/>
        <v>NO</v>
      </c>
      <c r="AE35" s="12"/>
      <c r="AF35" s="13"/>
      <c r="AG35" s="88"/>
      <c r="AH35" s="88"/>
      <c r="AI35" s="1"/>
      <c r="AJ35" s="12"/>
      <c r="AK35" s="12"/>
      <c r="AL35" s="12"/>
      <c r="AM35" s="12"/>
    </row>
    <row r="36" spans="1:39" ht="84" customHeight="1" x14ac:dyDescent="0.25">
      <c r="A36" s="389"/>
      <c r="B36" s="90"/>
      <c r="C36" s="76">
        <v>3</v>
      </c>
      <c r="D36" s="101">
        <v>5636</v>
      </c>
      <c r="E36" s="76" t="s">
        <v>60</v>
      </c>
      <c r="F36" s="76" t="s">
        <v>70</v>
      </c>
      <c r="G36" s="76">
        <v>4</v>
      </c>
      <c r="H36" s="102" t="s">
        <v>85</v>
      </c>
      <c r="I36" s="102" t="s">
        <v>64</v>
      </c>
      <c r="J36" s="76" t="s">
        <v>56</v>
      </c>
      <c r="K36" s="76" t="s">
        <v>56</v>
      </c>
      <c r="L36" s="138">
        <v>2.1469999999999998</v>
      </c>
      <c r="M36" s="138" t="s">
        <v>57</v>
      </c>
      <c r="N36" s="128">
        <v>119</v>
      </c>
      <c r="O36" s="121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6"/>
      <c r="AA36" s="122">
        <f t="shared" si="1"/>
        <v>0</v>
      </c>
      <c r="AB36" s="28">
        <f t="shared" si="2"/>
        <v>0</v>
      </c>
      <c r="AC36" s="107">
        <f t="shared" si="3"/>
        <v>0</v>
      </c>
      <c r="AD36" s="123" t="str">
        <f t="shared" si="4"/>
        <v>NO</v>
      </c>
      <c r="AE36" s="12"/>
      <c r="AF36" s="13"/>
      <c r="AG36" s="88"/>
      <c r="AH36" s="88"/>
      <c r="AI36" s="1"/>
      <c r="AJ36" s="12"/>
      <c r="AK36" s="12"/>
      <c r="AL36" s="12"/>
      <c r="AM36" s="12"/>
    </row>
    <row r="37" spans="1:39" ht="84" customHeight="1" x14ac:dyDescent="0.25">
      <c r="A37" s="389"/>
      <c r="B37" s="90"/>
      <c r="C37" s="91">
        <v>4</v>
      </c>
      <c r="D37" s="92">
        <v>5637</v>
      </c>
      <c r="E37" s="91" t="s">
        <v>60</v>
      </c>
      <c r="F37" s="91" t="s">
        <v>70</v>
      </c>
      <c r="G37" s="91">
        <v>3</v>
      </c>
      <c r="H37" s="93" t="s">
        <v>85</v>
      </c>
      <c r="I37" s="93" t="s">
        <v>64</v>
      </c>
      <c r="J37" s="93" t="s">
        <v>56</v>
      </c>
      <c r="K37" s="93" t="s">
        <v>56</v>
      </c>
      <c r="L37" s="136">
        <v>1.214</v>
      </c>
      <c r="M37" s="136" t="s">
        <v>57</v>
      </c>
      <c r="N37" s="137">
        <v>82</v>
      </c>
      <c r="O37" s="125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7"/>
      <c r="AA37" s="126">
        <f t="shared" si="1"/>
        <v>0</v>
      </c>
      <c r="AB37" s="98">
        <f t="shared" si="2"/>
        <v>0</v>
      </c>
      <c r="AC37" s="99">
        <f t="shared" si="3"/>
        <v>0</v>
      </c>
      <c r="AD37" s="127" t="str">
        <f t="shared" si="4"/>
        <v>NO</v>
      </c>
      <c r="AE37" s="12"/>
      <c r="AF37" s="13"/>
      <c r="AG37" s="88"/>
      <c r="AH37" s="88"/>
      <c r="AI37" s="1"/>
      <c r="AJ37" s="12"/>
      <c r="AK37" s="12"/>
      <c r="AL37" s="12"/>
      <c r="AM37" s="12"/>
    </row>
    <row r="38" spans="1:39" ht="84" customHeight="1" x14ac:dyDescent="0.25">
      <c r="A38" s="389"/>
      <c r="B38" s="90"/>
      <c r="C38" s="76">
        <v>5</v>
      </c>
      <c r="D38" s="101">
        <v>6376</v>
      </c>
      <c r="E38" s="76" t="s">
        <v>77</v>
      </c>
      <c r="F38" s="76" t="s">
        <v>70</v>
      </c>
      <c r="G38" s="76">
        <v>8</v>
      </c>
      <c r="H38" s="102" t="s">
        <v>86</v>
      </c>
      <c r="I38" s="102" t="s">
        <v>64</v>
      </c>
      <c r="J38" s="76" t="s">
        <v>56</v>
      </c>
      <c r="K38" s="76" t="s">
        <v>56</v>
      </c>
      <c r="L38" s="138">
        <v>0.53400000000000003</v>
      </c>
      <c r="M38" s="138" t="s">
        <v>57</v>
      </c>
      <c r="N38" s="139">
        <v>44</v>
      </c>
      <c r="O38" s="121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6"/>
      <c r="AA38" s="122">
        <f t="shared" si="1"/>
        <v>0</v>
      </c>
      <c r="AB38" s="28">
        <f t="shared" si="2"/>
        <v>0</v>
      </c>
      <c r="AC38" s="107">
        <f t="shared" si="3"/>
        <v>0</v>
      </c>
      <c r="AD38" s="123" t="str">
        <f t="shared" si="4"/>
        <v>NO</v>
      </c>
      <c r="AE38" s="12"/>
      <c r="AF38" s="13"/>
      <c r="AG38" s="88"/>
      <c r="AH38" s="88"/>
      <c r="AI38" s="1"/>
      <c r="AJ38" s="12"/>
      <c r="AK38" s="12"/>
      <c r="AL38" s="12"/>
      <c r="AM38" s="12"/>
    </row>
    <row r="39" spans="1:39" ht="84" customHeight="1" x14ac:dyDescent="0.25">
      <c r="A39" s="409"/>
      <c r="B39" s="109"/>
      <c r="C39" s="110">
        <v>6</v>
      </c>
      <c r="D39" s="111">
        <v>7175</v>
      </c>
      <c r="E39" s="110" t="s">
        <v>81</v>
      </c>
      <c r="F39" s="110" t="s">
        <v>70</v>
      </c>
      <c r="G39" s="110">
        <v>10</v>
      </c>
      <c r="H39" s="110" t="s">
        <v>63</v>
      </c>
      <c r="I39" s="110" t="s">
        <v>64</v>
      </c>
      <c r="J39" s="110" t="s">
        <v>56</v>
      </c>
      <c r="K39" s="110" t="s">
        <v>56</v>
      </c>
      <c r="L39" s="113">
        <v>0.32700000000000001</v>
      </c>
      <c r="M39" s="113" t="s">
        <v>57</v>
      </c>
      <c r="N39" s="152">
        <v>34</v>
      </c>
      <c r="O39" s="125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7"/>
      <c r="AA39" s="126">
        <f t="shared" si="1"/>
        <v>0</v>
      </c>
      <c r="AB39" s="98">
        <f t="shared" si="2"/>
        <v>0</v>
      </c>
      <c r="AC39" s="99">
        <f t="shared" si="3"/>
        <v>0</v>
      </c>
      <c r="AD39" s="127" t="str">
        <f t="shared" si="4"/>
        <v>NO</v>
      </c>
      <c r="AE39" s="12"/>
      <c r="AF39" s="13"/>
      <c r="AG39" s="88"/>
      <c r="AH39" s="88"/>
      <c r="AI39" s="1"/>
      <c r="AJ39" s="12"/>
      <c r="AK39" s="12"/>
      <c r="AL39" s="12"/>
      <c r="AM39" s="12"/>
    </row>
    <row r="40" spans="1:39" ht="84" customHeight="1" x14ac:dyDescent="0.2">
      <c r="A40" s="408" t="s">
        <v>87</v>
      </c>
      <c r="B40" s="153"/>
      <c r="C40" s="59">
        <v>1</v>
      </c>
      <c r="D40" s="79">
        <v>5640</v>
      </c>
      <c r="E40" s="59" t="s">
        <v>52</v>
      </c>
      <c r="F40" s="59" t="s">
        <v>58</v>
      </c>
      <c r="G40" s="59">
        <v>1</v>
      </c>
      <c r="H40" s="59" t="s">
        <v>59</v>
      </c>
      <c r="I40" s="59" t="s">
        <v>55</v>
      </c>
      <c r="J40" s="59" t="s">
        <v>56</v>
      </c>
      <c r="K40" s="59" t="s">
        <v>56</v>
      </c>
      <c r="L40" s="80">
        <v>2.3199999999999998</v>
      </c>
      <c r="M40" s="80" t="s">
        <v>57</v>
      </c>
      <c r="N40" s="81">
        <v>115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4"/>
      <c r="AA40" s="154">
        <f t="shared" si="1"/>
        <v>0</v>
      </c>
      <c r="AB40" s="85">
        <f t="shared" si="2"/>
        <v>0</v>
      </c>
      <c r="AC40" s="86">
        <f t="shared" si="3"/>
        <v>0</v>
      </c>
      <c r="AD40" s="87" t="str">
        <f t="shared" si="4"/>
        <v>NO</v>
      </c>
      <c r="AE40" s="12"/>
      <c r="AF40" s="13"/>
      <c r="AG40" s="88"/>
      <c r="AH40" s="88"/>
      <c r="AI40" s="1"/>
      <c r="AJ40" s="12"/>
      <c r="AK40" s="12"/>
      <c r="AL40" s="12"/>
      <c r="AM40" s="12"/>
    </row>
    <row r="41" spans="1:39" ht="84" customHeight="1" x14ac:dyDescent="0.2">
      <c r="A41" s="389"/>
      <c r="B41" s="155"/>
      <c r="C41" s="91">
        <v>2</v>
      </c>
      <c r="D41" s="92">
        <v>5641</v>
      </c>
      <c r="E41" s="91" t="s">
        <v>52</v>
      </c>
      <c r="F41" s="91" t="s">
        <v>58</v>
      </c>
      <c r="G41" s="91">
        <v>1</v>
      </c>
      <c r="H41" s="91" t="s">
        <v>59</v>
      </c>
      <c r="I41" s="91" t="s">
        <v>55</v>
      </c>
      <c r="J41" s="91" t="s">
        <v>56</v>
      </c>
      <c r="K41" s="91" t="s">
        <v>56</v>
      </c>
      <c r="L41" s="94">
        <v>2.0550000000000002</v>
      </c>
      <c r="M41" s="94" t="s">
        <v>57</v>
      </c>
      <c r="N41" s="156">
        <v>101</v>
      </c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126">
        <f t="shared" si="1"/>
        <v>0</v>
      </c>
      <c r="AB41" s="98">
        <f t="shared" si="2"/>
        <v>0</v>
      </c>
      <c r="AC41" s="99">
        <f t="shared" si="3"/>
        <v>0</v>
      </c>
      <c r="AD41" s="100" t="str">
        <f t="shared" si="4"/>
        <v>NO</v>
      </c>
      <c r="AE41" s="12"/>
      <c r="AF41" s="13"/>
      <c r="AG41" s="88"/>
      <c r="AH41" s="88"/>
      <c r="AI41" s="1"/>
      <c r="AJ41" s="12"/>
      <c r="AK41" s="12"/>
      <c r="AL41" s="12"/>
      <c r="AM41" s="12"/>
    </row>
    <row r="42" spans="1:39" ht="84" customHeight="1" x14ac:dyDescent="0.2">
      <c r="A42" s="389"/>
      <c r="B42" s="155"/>
      <c r="C42" s="76">
        <v>3</v>
      </c>
      <c r="D42" s="101">
        <v>5722</v>
      </c>
      <c r="E42" s="76" t="s">
        <v>83</v>
      </c>
      <c r="F42" s="76" t="s">
        <v>58</v>
      </c>
      <c r="G42" s="76">
        <v>3</v>
      </c>
      <c r="H42" s="76" t="s">
        <v>59</v>
      </c>
      <c r="I42" s="76" t="s">
        <v>55</v>
      </c>
      <c r="J42" s="76" t="s">
        <v>56</v>
      </c>
      <c r="K42" s="76" t="s">
        <v>56</v>
      </c>
      <c r="L42" s="76">
        <v>2.851</v>
      </c>
      <c r="M42" s="76" t="s">
        <v>57</v>
      </c>
      <c r="N42" s="157">
        <v>139</v>
      </c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6"/>
      <c r="AA42" s="122">
        <f t="shared" si="1"/>
        <v>0</v>
      </c>
      <c r="AB42" s="28">
        <f t="shared" si="2"/>
        <v>0</v>
      </c>
      <c r="AC42" s="107">
        <f t="shared" si="3"/>
        <v>0</v>
      </c>
      <c r="AD42" s="108" t="str">
        <f t="shared" si="4"/>
        <v>NO</v>
      </c>
      <c r="AE42" s="12"/>
      <c r="AF42" s="13"/>
      <c r="AG42" s="88"/>
      <c r="AH42" s="88"/>
      <c r="AI42" s="12"/>
      <c r="AJ42" s="12"/>
      <c r="AK42" s="12"/>
      <c r="AL42" s="158"/>
      <c r="AM42" s="159"/>
    </row>
    <row r="43" spans="1:39" ht="84" customHeight="1" x14ac:dyDescent="0.2">
      <c r="A43" s="390"/>
      <c r="B43" s="160"/>
      <c r="C43" s="110">
        <v>4</v>
      </c>
      <c r="D43" s="111">
        <v>5642</v>
      </c>
      <c r="E43" s="110" t="s">
        <v>69</v>
      </c>
      <c r="F43" s="110" t="s">
        <v>58</v>
      </c>
      <c r="G43" s="110">
        <v>3</v>
      </c>
      <c r="H43" s="110" t="s">
        <v>59</v>
      </c>
      <c r="I43" s="110" t="s">
        <v>55</v>
      </c>
      <c r="J43" s="110" t="s">
        <v>56</v>
      </c>
      <c r="K43" s="110" t="s">
        <v>56</v>
      </c>
      <c r="L43" s="113">
        <v>1.7370000000000001</v>
      </c>
      <c r="M43" s="113" t="s">
        <v>57</v>
      </c>
      <c r="N43" s="114">
        <v>137</v>
      </c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161">
        <f t="shared" si="1"/>
        <v>0</v>
      </c>
      <c r="AB43" s="117">
        <f t="shared" si="2"/>
        <v>0</v>
      </c>
      <c r="AC43" s="118">
        <f t="shared" si="3"/>
        <v>0</v>
      </c>
      <c r="AD43" s="119" t="str">
        <f t="shared" si="4"/>
        <v>NO</v>
      </c>
      <c r="AE43" s="12"/>
      <c r="AF43" s="13"/>
      <c r="AG43" s="88"/>
      <c r="AH43" s="88"/>
      <c r="AI43" s="1"/>
      <c r="AJ43" s="12"/>
      <c r="AK43" s="12"/>
      <c r="AL43" s="12"/>
      <c r="AM43" s="12"/>
    </row>
    <row r="44" spans="1:39" ht="84" customHeight="1" x14ac:dyDescent="0.2">
      <c r="A44" s="162"/>
      <c r="B44" s="155"/>
      <c r="C44" s="76">
        <v>5</v>
      </c>
      <c r="D44" s="101">
        <v>6385</v>
      </c>
      <c r="E44" s="76" t="s">
        <v>83</v>
      </c>
      <c r="F44" s="76" t="s">
        <v>67</v>
      </c>
      <c r="G44" s="76">
        <v>5</v>
      </c>
      <c r="H44" s="102" t="s">
        <v>85</v>
      </c>
      <c r="I44" s="102" t="s">
        <v>55</v>
      </c>
      <c r="J44" s="76" t="s">
        <v>56</v>
      </c>
      <c r="K44" s="76" t="s">
        <v>56</v>
      </c>
      <c r="L44" s="103">
        <v>4.8079999999999998</v>
      </c>
      <c r="M44" s="103" t="s">
        <v>57</v>
      </c>
      <c r="N44" s="104">
        <v>230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4"/>
      <c r="AA44" s="154">
        <f t="shared" si="1"/>
        <v>0</v>
      </c>
      <c r="AB44" s="85">
        <f t="shared" si="2"/>
        <v>0</v>
      </c>
      <c r="AC44" s="86">
        <f t="shared" si="3"/>
        <v>0</v>
      </c>
      <c r="AD44" s="87" t="str">
        <f t="shared" si="4"/>
        <v>NO</v>
      </c>
      <c r="AE44" s="12"/>
      <c r="AF44" s="13"/>
      <c r="AG44" s="88"/>
      <c r="AH44" s="88"/>
      <c r="AI44" s="1"/>
      <c r="AJ44" s="12"/>
      <c r="AK44" s="12"/>
      <c r="AL44" s="12"/>
      <c r="AM44" s="12"/>
    </row>
    <row r="45" spans="1:39" ht="84" customHeight="1" x14ac:dyDescent="0.2">
      <c r="A45" s="163"/>
      <c r="B45" s="155"/>
      <c r="C45" s="91">
        <v>6</v>
      </c>
      <c r="D45" s="92">
        <v>6386</v>
      </c>
      <c r="E45" s="91" t="s">
        <v>60</v>
      </c>
      <c r="F45" s="91" t="s">
        <v>67</v>
      </c>
      <c r="G45" s="91">
        <v>5</v>
      </c>
      <c r="H45" s="93" t="s">
        <v>88</v>
      </c>
      <c r="I45" s="93" t="s">
        <v>55</v>
      </c>
      <c r="J45" s="93" t="s">
        <v>56</v>
      </c>
      <c r="K45" s="93" t="s">
        <v>56</v>
      </c>
      <c r="L45" s="94">
        <v>2.02</v>
      </c>
      <c r="M45" s="94" t="s">
        <v>57</v>
      </c>
      <c r="N45" s="95">
        <v>124</v>
      </c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7"/>
      <c r="AA45" s="126">
        <f t="shared" si="1"/>
        <v>0</v>
      </c>
      <c r="AB45" s="98">
        <f t="shared" si="2"/>
        <v>0</v>
      </c>
      <c r="AC45" s="99">
        <f t="shared" si="3"/>
        <v>0</v>
      </c>
      <c r="AD45" s="100" t="str">
        <f t="shared" si="4"/>
        <v>NO</v>
      </c>
      <c r="AE45" s="12"/>
      <c r="AF45" s="13"/>
      <c r="AG45" s="88"/>
      <c r="AH45" s="88"/>
      <c r="AI45" s="1"/>
      <c r="AJ45" s="12"/>
      <c r="AK45" s="12"/>
      <c r="AL45" s="12"/>
      <c r="AM45" s="12"/>
    </row>
    <row r="46" spans="1:39" ht="84" customHeight="1" x14ac:dyDescent="0.25">
      <c r="A46" s="410" t="s">
        <v>89</v>
      </c>
      <c r="B46" s="90"/>
      <c r="C46" s="76">
        <v>1</v>
      </c>
      <c r="D46" s="101">
        <v>5643</v>
      </c>
      <c r="E46" s="76" t="s">
        <v>60</v>
      </c>
      <c r="F46" s="76" t="s">
        <v>70</v>
      </c>
      <c r="G46" s="76">
        <v>5</v>
      </c>
      <c r="H46" s="76" t="s">
        <v>88</v>
      </c>
      <c r="I46" s="76" t="s">
        <v>64</v>
      </c>
      <c r="J46" s="76" t="s">
        <v>56</v>
      </c>
      <c r="K46" s="76" t="s">
        <v>56</v>
      </c>
      <c r="L46" s="138">
        <v>1.87</v>
      </c>
      <c r="M46" s="138" t="s">
        <v>57</v>
      </c>
      <c r="N46" s="104">
        <v>76</v>
      </c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6"/>
      <c r="AA46" s="122">
        <f t="shared" si="1"/>
        <v>0</v>
      </c>
      <c r="AB46" s="28">
        <f t="shared" si="2"/>
        <v>0</v>
      </c>
      <c r="AC46" s="107">
        <f t="shared" si="3"/>
        <v>0</v>
      </c>
      <c r="AD46" s="108" t="str">
        <f t="shared" si="4"/>
        <v>NO</v>
      </c>
      <c r="AE46" s="12"/>
      <c r="AF46" s="13"/>
      <c r="AG46" s="88"/>
      <c r="AH46" s="88"/>
      <c r="AI46" s="1"/>
      <c r="AJ46" s="12"/>
      <c r="AK46" s="12"/>
      <c r="AL46" s="12"/>
      <c r="AM46" s="12"/>
    </row>
    <row r="47" spans="1:39" ht="84" customHeight="1" x14ac:dyDescent="0.25">
      <c r="A47" s="389"/>
      <c r="B47" s="90"/>
      <c r="C47" s="91">
        <v>2</v>
      </c>
      <c r="D47" s="92">
        <v>5727</v>
      </c>
      <c r="E47" s="91" t="s">
        <v>61</v>
      </c>
      <c r="F47" s="91" t="s">
        <v>70</v>
      </c>
      <c r="G47" s="91">
        <v>5</v>
      </c>
      <c r="H47" s="91" t="s">
        <v>84</v>
      </c>
      <c r="I47" s="91" t="s">
        <v>64</v>
      </c>
      <c r="J47" s="91" t="s">
        <v>56</v>
      </c>
      <c r="K47" s="91" t="s">
        <v>56</v>
      </c>
      <c r="L47" s="94">
        <v>1.571</v>
      </c>
      <c r="M47" s="94" t="s">
        <v>57</v>
      </c>
      <c r="N47" s="95">
        <v>65</v>
      </c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7"/>
      <c r="AA47" s="126">
        <f t="shared" si="1"/>
        <v>0</v>
      </c>
      <c r="AB47" s="98">
        <f t="shared" si="2"/>
        <v>0</v>
      </c>
      <c r="AC47" s="99">
        <f t="shared" si="3"/>
        <v>0</v>
      </c>
      <c r="AD47" s="100" t="str">
        <f t="shared" si="4"/>
        <v>NO</v>
      </c>
      <c r="AE47" s="12"/>
      <c r="AF47" s="13"/>
      <c r="AG47" s="88"/>
      <c r="AH47" s="88"/>
      <c r="AI47" s="1"/>
      <c r="AJ47" s="12"/>
      <c r="AK47" s="12"/>
      <c r="AL47" s="12"/>
      <c r="AM47" s="12"/>
    </row>
    <row r="48" spans="1:39" ht="84" customHeight="1" x14ac:dyDescent="0.25">
      <c r="A48" s="389"/>
      <c r="B48" s="90"/>
      <c r="C48" s="76">
        <v>3</v>
      </c>
      <c r="D48" s="101">
        <v>5644</v>
      </c>
      <c r="E48" s="76" t="s">
        <v>77</v>
      </c>
      <c r="F48" s="76" t="s">
        <v>70</v>
      </c>
      <c r="G48" s="76">
        <v>5</v>
      </c>
      <c r="H48" s="76" t="s">
        <v>76</v>
      </c>
      <c r="I48" s="76" t="s">
        <v>64</v>
      </c>
      <c r="J48" s="76" t="s">
        <v>56</v>
      </c>
      <c r="K48" s="76" t="s">
        <v>56</v>
      </c>
      <c r="L48" s="103">
        <v>0.30299999999999999</v>
      </c>
      <c r="M48" s="103" t="s">
        <v>57</v>
      </c>
      <c r="N48" s="104">
        <v>46</v>
      </c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6"/>
      <c r="AA48" s="122">
        <f t="shared" si="1"/>
        <v>0</v>
      </c>
      <c r="AB48" s="28">
        <f t="shared" si="2"/>
        <v>0</v>
      </c>
      <c r="AC48" s="107">
        <f t="shared" si="3"/>
        <v>0</v>
      </c>
      <c r="AD48" s="108" t="str">
        <f t="shared" si="4"/>
        <v>NO</v>
      </c>
      <c r="AE48" s="12"/>
      <c r="AF48" s="13"/>
      <c r="AG48" s="88"/>
      <c r="AH48" s="88"/>
      <c r="AI48" s="1"/>
      <c r="AJ48" s="12"/>
      <c r="AK48" s="12"/>
      <c r="AL48" s="12"/>
      <c r="AM48" s="12"/>
    </row>
    <row r="49" spans="1:39" ht="84" customHeight="1" x14ac:dyDescent="0.25">
      <c r="A49" s="389"/>
      <c r="B49" s="90"/>
      <c r="C49" s="91">
        <v>7</v>
      </c>
      <c r="D49" s="92">
        <v>6387</v>
      </c>
      <c r="E49" s="91" t="s">
        <v>77</v>
      </c>
      <c r="F49" s="93" t="s">
        <v>53</v>
      </c>
      <c r="G49" s="91">
        <v>5</v>
      </c>
      <c r="H49" s="93" t="s">
        <v>90</v>
      </c>
      <c r="I49" s="93" t="s">
        <v>64</v>
      </c>
      <c r="J49" s="93" t="s">
        <v>56</v>
      </c>
      <c r="K49" s="93" t="s">
        <v>56</v>
      </c>
      <c r="L49" s="94">
        <v>0.28199999999999997</v>
      </c>
      <c r="M49" s="94" t="s">
        <v>57</v>
      </c>
      <c r="N49" s="95">
        <v>42</v>
      </c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7"/>
      <c r="AA49" s="126">
        <f t="shared" si="1"/>
        <v>0</v>
      </c>
      <c r="AB49" s="98">
        <f t="shared" si="2"/>
        <v>0</v>
      </c>
      <c r="AC49" s="99">
        <f t="shared" si="3"/>
        <v>0</v>
      </c>
      <c r="AD49" s="100" t="str">
        <f t="shared" si="4"/>
        <v>NO</v>
      </c>
      <c r="AE49" s="12"/>
      <c r="AF49" s="13"/>
      <c r="AG49" s="88"/>
      <c r="AH49" s="88"/>
      <c r="AI49" s="1"/>
      <c r="AJ49" s="12"/>
      <c r="AK49" s="12"/>
      <c r="AL49" s="12"/>
      <c r="AM49" s="12"/>
    </row>
    <row r="50" spans="1:39" ht="84" customHeight="1" x14ac:dyDescent="0.25">
      <c r="A50" s="389"/>
      <c r="B50" s="90"/>
      <c r="C50" s="76">
        <v>4</v>
      </c>
      <c r="D50" s="101">
        <v>5645</v>
      </c>
      <c r="E50" s="76" t="s">
        <v>81</v>
      </c>
      <c r="F50" s="102" t="s">
        <v>70</v>
      </c>
      <c r="G50" s="76">
        <v>5</v>
      </c>
      <c r="H50" s="102" t="s">
        <v>63</v>
      </c>
      <c r="I50" s="102" t="s">
        <v>64</v>
      </c>
      <c r="J50" s="76" t="s">
        <v>56</v>
      </c>
      <c r="K50" s="76" t="s">
        <v>56</v>
      </c>
      <c r="L50" s="103">
        <v>0.11700000000000001</v>
      </c>
      <c r="M50" s="103" t="s">
        <v>57</v>
      </c>
      <c r="N50" s="104">
        <v>24</v>
      </c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6"/>
      <c r="AA50" s="122">
        <f t="shared" si="1"/>
        <v>0</v>
      </c>
      <c r="AB50" s="28">
        <f t="shared" si="2"/>
        <v>0</v>
      </c>
      <c r="AC50" s="107">
        <f t="shared" si="3"/>
        <v>0</v>
      </c>
      <c r="AD50" s="108" t="str">
        <f t="shared" si="4"/>
        <v>NO</v>
      </c>
      <c r="AE50" s="12"/>
      <c r="AF50" s="13"/>
      <c r="AG50" s="88"/>
      <c r="AH50" s="88"/>
      <c r="AI50" s="1"/>
      <c r="AJ50" s="12"/>
      <c r="AK50" s="12"/>
      <c r="AL50" s="12"/>
      <c r="AM50" s="12"/>
    </row>
    <row r="51" spans="1:39" ht="84" customHeight="1" x14ac:dyDescent="0.25">
      <c r="A51" s="409"/>
      <c r="B51" s="109"/>
      <c r="C51" s="110">
        <v>8</v>
      </c>
      <c r="D51" s="111">
        <v>7176</v>
      </c>
      <c r="E51" s="110" t="s">
        <v>77</v>
      </c>
      <c r="F51" s="110" t="s">
        <v>70</v>
      </c>
      <c r="G51" s="110">
        <v>10</v>
      </c>
      <c r="H51" s="112" t="s">
        <v>90</v>
      </c>
      <c r="I51" s="112" t="s">
        <v>64</v>
      </c>
      <c r="J51" s="112" t="s">
        <v>56</v>
      </c>
      <c r="K51" s="112" t="s">
        <v>56</v>
      </c>
      <c r="L51" s="113">
        <v>0.183</v>
      </c>
      <c r="M51" s="113" t="s">
        <v>57</v>
      </c>
      <c r="N51" s="114">
        <v>35</v>
      </c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6"/>
      <c r="AA51" s="161">
        <f t="shared" si="1"/>
        <v>0</v>
      </c>
      <c r="AB51" s="117">
        <f t="shared" si="2"/>
        <v>0</v>
      </c>
      <c r="AC51" s="118">
        <f t="shared" si="3"/>
        <v>0</v>
      </c>
      <c r="AD51" s="119" t="str">
        <f t="shared" si="4"/>
        <v>NO</v>
      </c>
      <c r="AE51" s="12"/>
      <c r="AF51" s="13"/>
      <c r="AG51" s="88"/>
      <c r="AH51" s="88"/>
      <c r="AI51" s="1"/>
      <c r="AJ51" s="12"/>
      <c r="AK51" s="12"/>
      <c r="AL51" s="12"/>
      <c r="AM51" s="12"/>
    </row>
    <row r="52" spans="1:39" ht="84" customHeight="1" x14ac:dyDescent="0.25">
      <c r="A52" s="410" t="s">
        <v>91</v>
      </c>
      <c r="B52" s="78"/>
      <c r="C52" s="59">
        <v>1</v>
      </c>
      <c r="D52" s="79">
        <v>5647</v>
      </c>
      <c r="E52" s="59" t="s">
        <v>52</v>
      </c>
      <c r="F52" s="59" t="s">
        <v>58</v>
      </c>
      <c r="G52" s="59">
        <v>1</v>
      </c>
      <c r="H52" s="59" t="s">
        <v>59</v>
      </c>
      <c r="I52" s="59" t="s">
        <v>64</v>
      </c>
      <c r="J52" s="59" t="s">
        <v>56</v>
      </c>
      <c r="K52" s="59" t="s">
        <v>56</v>
      </c>
      <c r="L52" s="80">
        <v>4.88</v>
      </c>
      <c r="M52" s="80" t="s">
        <v>57</v>
      </c>
      <c r="N52" s="164">
        <v>130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4"/>
      <c r="AA52" s="154">
        <f t="shared" si="1"/>
        <v>0</v>
      </c>
      <c r="AB52" s="85">
        <f t="shared" si="2"/>
        <v>0</v>
      </c>
      <c r="AC52" s="86">
        <f t="shared" si="3"/>
        <v>0</v>
      </c>
      <c r="AD52" s="87" t="str">
        <f t="shared" si="4"/>
        <v>NO</v>
      </c>
      <c r="AE52" s="12"/>
      <c r="AF52" s="13"/>
      <c r="AG52" s="88"/>
      <c r="AH52" s="88"/>
      <c r="AI52" s="1"/>
      <c r="AJ52" s="12"/>
      <c r="AK52" s="12"/>
      <c r="AL52" s="12"/>
      <c r="AM52" s="12"/>
    </row>
    <row r="53" spans="1:39" ht="84" customHeight="1" x14ac:dyDescent="0.25">
      <c r="A53" s="389"/>
      <c r="B53" s="90"/>
      <c r="C53" s="91">
        <v>2</v>
      </c>
      <c r="D53" s="92">
        <v>5648</v>
      </c>
      <c r="E53" s="91" t="s">
        <v>60</v>
      </c>
      <c r="F53" s="91" t="s">
        <v>58</v>
      </c>
      <c r="G53" s="91">
        <v>2</v>
      </c>
      <c r="H53" s="91" t="s">
        <v>59</v>
      </c>
      <c r="I53" s="91" t="s">
        <v>73</v>
      </c>
      <c r="J53" s="91" t="s">
        <v>56</v>
      </c>
      <c r="K53" s="91" t="s">
        <v>56</v>
      </c>
      <c r="L53" s="94">
        <v>1.0509999999999999</v>
      </c>
      <c r="M53" s="94" t="s">
        <v>57</v>
      </c>
      <c r="N53" s="95">
        <v>84</v>
      </c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7"/>
      <c r="AA53" s="126">
        <f t="shared" si="1"/>
        <v>0</v>
      </c>
      <c r="AB53" s="98">
        <f t="shared" si="2"/>
        <v>0</v>
      </c>
      <c r="AC53" s="99">
        <f t="shared" si="3"/>
        <v>0</v>
      </c>
      <c r="AD53" s="100" t="str">
        <f t="shared" si="4"/>
        <v>NO</v>
      </c>
      <c r="AE53" s="405"/>
      <c r="AF53" s="13"/>
      <c r="AG53" s="88"/>
      <c r="AH53" s="88"/>
      <c r="AI53" s="1"/>
      <c r="AJ53" s="12"/>
      <c r="AK53" s="12"/>
      <c r="AL53" s="12"/>
      <c r="AM53" s="12"/>
    </row>
    <row r="54" spans="1:39" ht="84" customHeight="1" x14ac:dyDescent="0.25">
      <c r="A54" s="389"/>
      <c r="B54" s="90"/>
      <c r="C54" s="76">
        <v>3</v>
      </c>
      <c r="D54" s="101">
        <v>5725</v>
      </c>
      <c r="E54" s="76" t="s">
        <v>60</v>
      </c>
      <c r="F54" s="76" t="s">
        <v>67</v>
      </c>
      <c r="G54" s="76">
        <v>3</v>
      </c>
      <c r="H54" s="102" t="s">
        <v>92</v>
      </c>
      <c r="I54" s="102" t="s">
        <v>64</v>
      </c>
      <c r="J54" s="76" t="s">
        <v>56</v>
      </c>
      <c r="K54" s="76" t="s">
        <v>56</v>
      </c>
      <c r="L54" s="138">
        <v>0.88100000000000001</v>
      </c>
      <c r="M54" s="138" t="s">
        <v>57</v>
      </c>
      <c r="N54" s="104">
        <v>151</v>
      </c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6"/>
      <c r="AA54" s="122">
        <f t="shared" si="1"/>
        <v>0</v>
      </c>
      <c r="AB54" s="28">
        <f t="shared" si="2"/>
        <v>0</v>
      </c>
      <c r="AC54" s="107">
        <f t="shared" si="3"/>
        <v>0</v>
      </c>
      <c r="AD54" s="108" t="str">
        <f t="shared" si="4"/>
        <v>NO</v>
      </c>
      <c r="AE54" s="406"/>
      <c r="AF54" s="13"/>
      <c r="AG54" s="88"/>
      <c r="AH54" s="88"/>
      <c r="AI54" s="1"/>
      <c r="AJ54" s="12"/>
      <c r="AK54" s="12"/>
      <c r="AL54" s="12"/>
      <c r="AM54" s="12"/>
    </row>
    <row r="55" spans="1:39" ht="84" customHeight="1" x14ac:dyDescent="0.25">
      <c r="A55" s="389"/>
      <c r="B55" s="90"/>
      <c r="C55" s="91">
        <v>4</v>
      </c>
      <c r="D55" s="92">
        <v>5726</v>
      </c>
      <c r="E55" s="91" t="s">
        <v>61</v>
      </c>
      <c r="F55" s="91" t="s">
        <v>70</v>
      </c>
      <c r="G55" s="91">
        <v>4</v>
      </c>
      <c r="H55" s="91" t="s">
        <v>76</v>
      </c>
      <c r="I55" s="91" t="s">
        <v>64</v>
      </c>
      <c r="J55" s="91" t="s">
        <v>56</v>
      </c>
      <c r="K55" s="91" t="s">
        <v>56</v>
      </c>
      <c r="L55" s="94">
        <v>0.315</v>
      </c>
      <c r="M55" s="94" t="s">
        <v>57</v>
      </c>
      <c r="N55" s="95">
        <v>48</v>
      </c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7"/>
      <c r="AA55" s="126">
        <f t="shared" si="1"/>
        <v>0</v>
      </c>
      <c r="AB55" s="98">
        <f t="shared" si="2"/>
        <v>0</v>
      </c>
      <c r="AC55" s="99">
        <f t="shared" si="3"/>
        <v>0</v>
      </c>
      <c r="AD55" s="100" t="str">
        <f t="shared" si="4"/>
        <v>NO</v>
      </c>
      <c r="AE55" s="407"/>
      <c r="AF55" s="13"/>
      <c r="AG55" s="88"/>
      <c r="AH55" s="88"/>
      <c r="AI55" s="1"/>
      <c r="AJ55" s="12"/>
      <c r="AK55" s="12"/>
      <c r="AL55" s="12"/>
      <c r="AM55" s="12"/>
    </row>
    <row r="56" spans="1:39" ht="84" customHeight="1" x14ac:dyDescent="0.25">
      <c r="A56" s="389"/>
      <c r="B56" s="90"/>
      <c r="C56" s="76">
        <v>5</v>
      </c>
      <c r="D56" s="101">
        <v>7180</v>
      </c>
      <c r="E56" s="76" t="s">
        <v>77</v>
      </c>
      <c r="F56" s="76" t="s">
        <v>70</v>
      </c>
      <c r="G56" s="76">
        <v>10</v>
      </c>
      <c r="H56" s="76" t="s">
        <v>76</v>
      </c>
      <c r="I56" s="76" t="s">
        <v>64</v>
      </c>
      <c r="J56" s="76" t="s">
        <v>56</v>
      </c>
      <c r="K56" s="76" t="s">
        <v>56</v>
      </c>
      <c r="L56" s="103">
        <v>0.314</v>
      </c>
      <c r="M56" s="103" t="s">
        <v>57</v>
      </c>
      <c r="N56" s="104">
        <v>40</v>
      </c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6"/>
      <c r="AA56" s="122">
        <f t="shared" si="1"/>
        <v>0</v>
      </c>
      <c r="AB56" s="28">
        <f t="shared" si="2"/>
        <v>0</v>
      </c>
      <c r="AC56" s="107">
        <f t="shared" si="3"/>
        <v>0</v>
      </c>
      <c r="AD56" s="108" t="str">
        <f t="shared" si="4"/>
        <v>NO</v>
      </c>
      <c r="AE56" s="12"/>
      <c r="AF56" s="13"/>
      <c r="AG56" s="88"/>
      <c r="AH56" s="88"/>
      <c r="AI56" s="1"/>
      <c r="AJ56" s="12"/>
      <c r="AK56" s="12"/>
      <c r="AL56" s="12"/>
      <c r="AM56" s="12"/>
    </row>
    <row r="57" spans="1:39" ht="84" customHeight="1" x14ac:dyDescent="0.25">
      <c r="A57" s="389"/>
      <c r="B57" s="90"/>
      <c r="C57" s="91">
        <v>6</v>
      </c>
      <c r="D57" s="92">
        <v>7181</v>
      </c>
      <c r="E57" s="91" t="s">
        <v>81</v>
      </c>
      <c r="F57" s="91" t="s">
        <v>70</v>
      </c>
      <c r="G57" s="91">
        <v>10</v>
      </c>
      <c r="H57" s="91" t="s">
        <v>76</v>
      </c>
      <c r="I57" s="91" t="s">
        <v>64</v>
      </c>
      <c r="J57" s="91" t="s">
        <v>56</v>
      </c>
      <c r="K57" s="91" t="s">
        <v>56</v>
      </c>
      <c r="L57" s="94">
        <v>0.19800000000000001</v>
      </c>
      <c r="M57" s="94" t="s">
        <v>57</v>
      </c>
      <c r="N57" s="95">
        <v>35</v>
      </c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7"/>
      <c r="AA57" s="126">
        <f t="shared" si="1"/>
        <v>0</v>
      </c>
      <c r="AB57" s="98">
        <f t="shared" si="2"/>
        <v>0</v>
      </c>
      <c r="AC57" s="99">
        <f t="shared" si="3"/>
        <v>0</v>
      </c>
      <c r="AD57" s="100" t="str">
        <f t="shared" si="4"/>
        <v>NO</v>
      </c>
      <c r="AE57" s="12"/>
      <c r="AF57" s="13"/>
      <c r="AG57" s="88"/>
      <c r="AH57" s="88"/>
      <c r="AI57" s="1"/>
      <c r="AJ57" s="12"/>
      <c r="AK57" s="12"/>
      <c r="AL57" s="12"/>
      <c r="AM57" s="12"/>
    </row>
    <row r="58" spans="1:39" ht="84" customHeight="1" x14ac:dyDescent="0.25">
      <c r="A58" s="389"/>
      <c r="B58" s="90"/>
      <c r="C58" s="76">
        <v>7</v>
      </c>
      <c r="D58" s="101">
        <v>7182</v>
      </c>
      <c r="E58" s="76" t="s">
        <v>93</v>
      </c>
      <c r="F58" s="76" t="s">
        <v>70</v>
      </c>
      <c r="G58" s="76">
        <v>10</v>
      </c>
      <c r="H58" s="76" t="s">
        <v>92</v>
      </c>
      <c r="I58" s="76" t="s">
        <v>64</v>
      </c>
      <c r="J58" s="76" t="s">
        <v>56</v>
      </c>
      <c r="K58" s="76" t="s">
        <v>56</v>
      </c>
      <c r="L58" s="103">
        <v>0.61699999999999999</v>
      </c>
      <c r="M58" s="103" t="s">
        <v>57</v>
      </c>
      <c r="N58" s="104">
        <v>50</v>
      </c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6"/>
      <c r="AA58" s="122">
        <f t="shared" si="1"/>
        <v>0</v>
      </c>
      <c r="AB58" s="28">
        <f t="shared" si="2"/>
        <v>0</v>
      </c>
      <c r="AC58" s="107">
        <f t="shared" si="3"/>
        <v>0</v>
      </c>
      <c r="AD58" s="108" t="str">
        <f t="shared" si="4"/>
        <v>NO</v>
      </c>
      <c r="AE58" s="12"/>
      <c r="AF58" s="13"/>
      <c r="AG58" s="88"/>
      <c r="AH58" s="88"/>
      <c r="AI58" s="1"/>
      <c r="AJ58" s="12"/>
      <c r="AK58" s="12"/>
      <c r="AL58" s="12"/>
      <c r="AM58" s="12"/>
    </row>
    <row r="59" spans="1:39" ht="84" customHeight="1" x14ac:dyDescent="0.25">
      <c r="A59" s="389"/>
      <c r="B59" s="90"/>
      <c r="C59" s="91">
        <v>8</v>
      </c>
      <c r="D59" s="92">
        <v>7183</v>
      </c>
      <c r="E59" s="91" t="s">
        <v>69</v>
      </c>
      <c r="F59" s="91" t="s">
        <v>67</v>
      </c>
      <c r="G59" s="91">
        <v>10</v>
      </c>
      <c r="H59" s="91" t="s">
        <v>59</v>
      </c>
      <c r="I59" s="91" t="s">
        <v>73</v>
      </c>
      <c r="J59" s="91" t="s">
        <v>56</v>
      </c>
      <c r="K59" s="91" t="s">
        <v>56</v>
      </c>
      <c r="L59" s="94">
        <v>3.3490000000000002</v>
      </c>
      <c r="M59" s="94" t="s">
        <v>57</v>
      </c>
      <c r="N59" s="95">
        <v>160</v>
      </c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7"/>
      <c r="AA59" s="126">
        <f t="shared" si="1"/>
        <v>0</v>
      </c>
      <c r="AB59" s="98">
        <f t="shared" si="2"/>
        <v>0</v>
      </c>
      <c r="AC59" s="99">
        <f t="shared" si="3"/>
        <v>0</v>
      </c>
      <c r="AD59" s="100" t="str">
        <f t="shared" si="4"/>
        <v>NO</v>
      </c>
      <c r="AE59" s="12"/>
      <c r="AF59" s="13"/>
      <c r="AG59" s="88"/>
      <c r="AH59" s="88"/>
      <c r="AI59" s="1"/>
      <c r="AJ59" s="12"/>
      <c r="AK59" s="12"/>
      <c r="AL59" s="12"/>
      <c r="AM59" s="12"/>
    </row>
    <row r="60" spans="1:39" ht="84" customHeight="1" x14ac:dyDescent="0.25">
      <c r="A60" s="389"/>
      <c r="B60" s="90"/>
      <c r="C60" s="76">
        <v>9</v>
      </c>
      <c r="D60" s="101">
        <v>7184</v>
      </c>
      <c r="E60" s="76" t="s">
        <v>72</v>
      </c>
      <c r="F60" s="102" t="s">
        <v>94</v>
      </c>
      <c r="G60" s="76">
        <v>5</v>
      </c>
      <c r="H60" s="76" t="s">
        <v>59</v>
      </c>
      <c r="I60" s="76" t="s">
        <v>55</v>
      </c>
      <c r="J60" s="76" t="s">
        <v>56</v>
      </c>
      <c r="K60" s="76" t="s">
        <v>56</v>
      </c>
      <c r="L60" s="103">
        <v>2.5630000000000002</v>
      </c>
      <c r="M60" s="103" t="s">
        <v>57</v>
      </c>
      <c r="N60" s="104">
        <v>170</v>
      </c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6"/>
      <c r="AA60" s="122">
        <f t="shared" si="1"/>
        <v>0</v>
      </c>
      <c r="AB60" s="28">
        <f t="shared" si="2"/>
        <v>0</v>
      </c>
      <c r="AC60" s="107">
        <f t="shared" si="3"/>
        <v>0</v>
      </c>
      <c r="AD60" s="108" t="str">
        <f t="shared" si="4"/>
        <v>NO</v>
      </c>
      <c r="AE60" s="12"/>
      <c r="AF60" s="13"/>
      <c r="AG60" s="88"/>
      <c r="AH60" s="88"/>
      <c r="AI60" s="1"/>
      <c r="AJ60" s="12"/>
      <c r="AK60" s="12"/>
      <c r="AL60" s="12"/>
      <c r="AM60" s="12"/>
    </row>
    <row r="61" spans="1:39" ht="84" customHeight="1" x14ac:dyDescent="0.25">
      <c r="A61" s="389"/>
      <c r="B61" s="90"/>
      <c r="C61" s="91">
        <v>10</v>
      </c>
      <c r="D61" s="92">
        <v>7185</v>
      </c>
      <c r="E61" s="91" t="s">
        <v>72</v>
      </c>
      <c r="F61" s="91" t="s">
        <v>58</v>
      </c>
      <c r="G61" s="91">
        <v>5</v>
      </c>
      <c r="H61" s="91" t="s">
        <v>59</v>
      </c>
      <c r="I61" s="91" t="s">
        <v>55</v>
      </c>
      <c r="J61" s="91" t="s">
        <v>56</v>
      </c>
      <c r="K61" s="91" t="s">
        <v>56</v>
      </c>
      <c r="L61" s="94">
        <v>2.7629999999999999</v>
      </c>
      <c r="M61" s="94" t="s">
        <v>57</v>
      </c>
      <c r="N61" s="95">
        <v>180</v>
      </c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7"/>
      <c r="AA61" s="126">
        <f t="shared" si="1"/>
        <v>0</v>
      </c>
      <c r="AB61" s="98">
        <f t="shared" si="2"/>
        <v>0</v>
      </c>
      <c r="AC61" s="99">
        <f t="shared" si="3"/>
        <v>0</v>
      </c>
      <c r="AD61" s="100" t="str">
        <f t="shared" si="4"/>
        <v>NO</v>
      </c>
      <c r="AE61" s="12"/>
      <c r="AF61" s="13"/>
      <c r="AG61" s="88"/>
      <c r="AH61" s="88"/>
      <c r="AI61" s="1"/>
      <c r="AJ61" s="12"/>
      <c r="AK61" s="12"/>
      <c r="AL61" s="12"/>
      <c r="AM61" s="12"/>
    </row>
    <row r="62" spans="1:39" ht="84" customHeight="1" x14ac:dyDescent="0.25">
      <c r="A62" s="389"/>
      <c r="B62" s="90"/>
      <c r="C62" s="76">
        <v>11</v>
      </c>
      <c r="D62" s="101">
        <v>7186</v>
      </c>
      <c r="E62" s="76" t="s">
        <v>52</v>
      </c>
      <c r="F62" s="76" t="s">
        <v>58</v>
      </c>
      <c r="G62" s="76">
        <v>1</v>
      </c>
      <c r="H62" s="76" t="s">
        <v>59</v>
      </c>
      <c r="I62" s="76" t="s">
        <v>55</v>
      </c>
      <c r="J62" s="76" t="s">
        <v>56</v>
      </c>
      <c r="K62" s="76" t="s">
        <v>56</v>
      </c>
      <c r="L62" s="103">
        <v>1.6519999999999999</v>
      </c>
      <c r="M62" s="103" t="s">
        <v>57</v>
      </c>
      <c r="N62" s="104">
        <v>159</v>
      </c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6"/>
      <c r="AA62" s="122">
        <f t="shared" si="1"/>
        <v>0</v>
      </c>
      <c r="AB62" s="28">
        <f t="shared" si="2"/>
        <v>0</v>
      </c>
      <c r="AC62" s="107">
        <f t="shared" si="3"/>
        <v>0</v>
      </c>
      <c r="AD62" s="108" t="str">
        <f t="shared" si="4"/>
        <v>NO</v>
      </c>
      <c r="AE62" s="12"/>
      <c r="AF62" s="13"/>
      <c r="AG62" s="88"/>
      <c r="AH62" s="88"/>
      <c r="AI62" s="1"/>
      <c r="AJ62" s="12"/>
      <c r="AK62" s="12"/>
      <c r="AL62" s="12"/>
      <c r="AM62" s="12"/>
    </row>
    <row r="63" spans="1:39" ht="84" customHeight="1" x14ac:dyDescent="0.25">
      <c r="A63" s="409"/>
      <c r="B63" s="109"/>
      <c r="C63" s="110">
        <v>12</v>
      </c>
      <c r="D63" s="111">
        <v>7187</v>
      </c>
      <c r="E63" s="110" t="s">
        <v>52</v>
      </c>
      <c r="F63" s="110" t="s">
        <v>58</v>
      </c>
      <c r="G63" s="110">
        <v>1</v>
      </c>
      <c r="H63" s="110" t="s">
        <v>59</v>
      </c>
      <c r="I63" s="110" t="s">
        <v>55</v>
      </c>
      <c r="J63" s="110" t="s">
        <v>56</v>
      </c>
      <c r="K63" s="110" t="s">
        <v>56</v>
      </c>
      <c r="L63" s="113">
        <v>2.6429999999999998</v>
      </c>
      <c r="M63" s="113" t="s">
        <v>57</v>
      </c>
      <c r="N63" s="114">
        <v>166</v>
      </c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6"/>
      <c r="AA63" s="161">
        <f t="shared" si="1"/>
        <v>0</v>
      </c>
      <c r="AB63" s="117">
        <f t="shared" si="2"/>
        <v>0</v>
      </c>
      <c r="AC63" s="118">
        <f t="shared" si="3"/>
        <v>0</v>
      </c>
      <c r="AD63" s="119" t="str">
        <f t="shared" si="4"/>
        <v>NO</v>
      </c>
      <c r="AE63" s="12"/>
      <c r="AF63" s="13"/>
      <c r="AG63" s="88"/>
      <c r="AH63" s="88"/>
      <c r="AI63" s="1"/>
      <c r="AJ63" s="12"/>
      <c r="AK63" s="12"/>
      <c r="AL63" s="12"/>
      <c r="AM63" s="12"/>
    </row>
    <row r="64" spans="1:39" ht="84" customHeight="1" x14ac:dyDescent="0.2">
      <c r="A64" s="408" t="s">
        <v>95</v>
      </c>
      <c r="B64" s="155"/>
      <c r="C64" s="76">
        <v>1</v>
      </c>
      <c r="D64" s="101">
        <v>5651</v>
      </c>
      <c r="E64" s="76" t="s">
        <v>83</v>
      </c>
      <c r="F64" s="76" t="s">
        <v>67</v>
      </c>
      <c r="G64" s="76">
        <v>1</v>
      </c>
      <c r="H64" s="102" t="s">
        <v>96</v>
      </c>
      <c r="I64" s="102" t="s">
        <v>55</v>
      </c>
      <c r="J64" s="76" t="s">
        <v>56</v>
      </c>
      <c r="K64" s="76" t="s">
        <v>56</v>
      </c>
      <c r="L64" s="138">
        <v>1.6240000000000001</v>
      </c>
      <c r="M64" s="138" t="s">
        <v>57</v>
      </c>
      <c r="N64" s="128">
        <v>85</v>
      </c>
      <c r="O64" s="121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6"/>
      <c r="AA64" s="122">
        <f t="shared" si="1"/>
        <v>0</v>
      </c>
      <c r="AB64" s="28">
        <f t="shared" si="2"/>
        <v>0</v>
      </c>
      <c r="AC64" s="107">
        <f t="shared" si="3"/>
        <v>0</v>
      </c>
      <c r="AD64" s="123" t="str">
        <f t="shared" si="4"/>
        <v>NO</v>
      </c>
      <c r="AE64" s="12"/>
      <c r="AF64" s="13"/>
      <c r="AG64" s="88"/>
      <c r="AH64" s="88"/>
      <c r="AI64" s="1"/>
      <c r="AJ64" s="12"/>
      <c r="AK64" s="12"/>
      <c r="AL64" s="12"/>
      <c r="AM64" s="12"/>
    </row>
    <row r="65" spans="1:39" ht="84" customHeight="1" x14ac:dyDescent="0.2">
      <c r="A65" s="389"/>
      <c r="B65" s="155"/>
      <c r="C65" s="91">
        <v>2</v>
      </c>
      <c r="D65" s="92">
        <v>5729</v>
      </c>
      <c r="E65" s="91" t="s">
        <v>72</v>
      </c>
      <c r="F65" s="91" t="s">
        <v>58</v>
      </c>
      <c r="G65" s="91">
        <v>3</v>
      </c>
      <c r="H65" s="91" t="s">
        <v>59</v>
      </c>
      <c r="I65" s="91" t="s">
        <v>55</v>
      </c>
      <c r="J65" s="91" t="s">
        <v>56</v>
      </c>
      <c r="K65" s="91" t="s">
        <v>56</v>
      </c>
      <c r="L65" s="94">
        <v>2.855</v>
      </c>
      <c r="M65" s="94" t="s">
        <v>57</v>
      </c>
      <c r="N65" s="137">
        <v>150</v>
      </c>
      <c r="O65" s="125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7"/>
      <c r="AA65" s="126">
        <f t="shared" si="1"/>
        <v>0</v>
      </c>
      <c r="AB65" s="98">
        <f t="shared" si="2"/>
        <v>0</v>
      </c>
      <c r="AC65" s="99">
        <f t="shared" si="3"/>
        <v>0</v>
      </c>
      <c r="AD65" s="127" t="str">
        <f t="shared" si="4"/>
        <v>NO</v>
      </c>
      <c r="AE65" s="12"/>
      <c r="AF65" s="13"/>
      <c r="AG65" s="88"/>
      <c r="AH65" s="88"/>
      <c r="AI65" s="1"/>
      <c r="AJ65" s="12"/>
      <c r="AK65" s="12"/>
      <c r="AL65" s="12"/>
      <c r="AM65" s="12"/>
    </row>
    <row r="66" spans="1:39" ht="84" customHeight="1" x14ac:dyDescent="0.2">
      <c r="A66" s="389"/>
      <c r="B66" s="155"/>
      <c r="C66" s="76">
        <v>3</v>
      </c>
      <c r="D66" s="101">
        <v>5728</v>
      </c>
      <c r="E66" s="76" t="s">
        <v>61</v>
      </c>
      <c r="F66" s="76" t="s">
        <v>58</v>
      </c>
      <c r="G66" s="76">
        <v>5</v>
      </c>
      <c r="H66" s="76" t="s">
        <v>59</v>
      </c>
      <c r="I66" s="76" t="s">
        <v>55</v>
      </c>
      <c r="J66" s="76" t="s">
        <v>56</v>
      </c>
      <c r="K66" s="76" t="s">
        <v>56</v>
      </c>
      <c r="L66" s="103">
        <v>1.0649999999999999</v>
      </c>
      <c r="M66" s="103" t="s">
        <v>57</v>
      </c>
      <c r="N66" s="128">
        <v>165</v>
      </c>
      <c r="O66" s="121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6"/>
      <c r="AA66" s="122">
        <f t="shared" si="1"/>
        <v>0</v>
      </c>
      <c r="AB66" s="28">
        <f t="shared" si="2"/>
        <v>0</v>
      </c>
      <c r="AC66" s="107">
        <f t="shared" si="3"/>
        <v>0</v>
      </c>
      <c r="AD66" s="123" t="str">
        <f t="shared" si="4"/>
        <v>NO</v>
      </c>
      <c r="AE66" s="12"/>
      <c r="AF66" s="13"/>
      <c r="AG66" s="88"/>
      <c r="AH66" s="88"/>
      <c r="AI66" s="1"/>
      <c r="AJ66" s="12"/>
      <c r="AK66" s="12"/>
      <c r="AL66" s="12"/>
      <c r="AM66" s="12"/>
    </row>
    <row r="67" spans="1:39" ht="84" customHeight="1" x14ac:dyDescent="0.2">
      <c r="A67" s="389"/>
      <c r="B67" s="155"/>
      <c r="C67" s="91">
        <v>4</v>
      </c>
      <c r="D67" s="92">
        <v>5730</v>
      </c>
      <c r="E67" s="91" t="s">
        <v>61</v>
      </c>
      <c r="F67" s="91" t="s">
        <v>67</v>
      </c>
      <c r="G67" s="91">
        <v>1</v>
      </c>
      <c r="H67" s="91" t="s">
        <v>68</v>
      </c>
      <c r="I67" s="91" t="s">
        <v>55</v>
      </c>
      <c r="J67" s="91" t="s">
        <v>56</v>
      </c>
      <c r="K67" s="91" t="s">
        <v>56</v>
      </c>
      <c r="L67" s="94">
        <v>2.0670000000000002</v>
      </c>
      <c r="M67" s="94" t="s">
        <v>57</v>
      </c>
      <c r="N67" s="124">
        <v>91</v>
      </c>
      <c r="O67" s="125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7"/>
      <c r="AA67" s="126">
        <f t="shared" si="1"/>
        <v>0</v>
      </c>
      <c r="AB67" s="98">
        <f t="shared" si="2"/>
        <v>0</v>
      </c>
      <c r="AC67" s="99">
        <f t="shared" si="3"/>
        <v>0</v>
      </c>
      <c r="AD67" s="127" t="str">
        <f t="shared" si="4"/>
        <v>NO</v>
      </c>
      <c r="AE67" s="12"/>
      <c r="AF67" s="13"/>
      <c r="AG67" s="88"/>
      <c r="AH67" s="88"/>
      <c r="AI67" s="1"/>
      <c r="AJ67" s="12"/>
      <c r="AK67" s="12"/>
      <c r="AL67" s="12"/>
      <c r="AM67" s="12"/>
    </row>
    <row r="68" spans="1:39" ht="84" customHeight="1" x14ac:dyDescent="0.2">
      <c r="A68" s="409"/>
      <c r="B68" s="160"/>
      <c r="C68" s="140">
        <v>5</v>
      </c>
      <c r="D68" s="141">
        <v>5652</v>
      </c>
      <c r="E68" s="140" t="s">
        <v>62</v>
      </c>
      <c r="F68" s="140" t="s">
        <v>67</v>
      </c>
      <c r="G68" s="140">
        <v>3</v>
      </c>
      <c r="H68" s="142" t="s">
        <v>76</v>
      </c>
      <c r="I68" s="142" t="s">
        <v>64</v>
      </c>
      <c r="J68" s="142" t="s">
        <v>56</v>
      </c>
      <c r="K68" s="142" t="s">
        <v>56</v>
      </c>
      <c r="L68" s="143">
        <v>8.7999999999999995E-2</v>
      </c>
      <c r="M68" s="143" t="s">
        <v>57</v>
      </c>
      <c r="N68" s="144">
        <v>35</v>
      </c>
      <c r="O68" s="121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6"/>
      <c r="AA68" s="122">
        <f t="shared" si="1"/>
        <v>0</v>
      </c>
      <c r="AB68" s="28">
        <f t="shared" si="2"/>
        <v>0</v>
      </c>
      <c r="AC68" s="107">
        <f t="shared" si="3"/>
        <v>0</v>
      </c>
      <c r="AD68" s="148" t="str">
        <f t="shared" si="4"/>
        <v>NO</v>
      </c>
      <c r="AE68" s="12"/>
      <c r="AF68" s="13"/>
      <c r="AG68" s="88"/>
      <c r="AH68" s="88"/>
      <c r="AI68" s="1"/>
      <c r="AJ68" s="12"/>
      <c r="AK68" s="12"/>
      <c r="AL68" s="12"/>
      <c r="AM68" s="12"/>
    </row>
    <row r="69" spans="1:39" ht="84" customHeight="1" x14ac:dyDescent="0.25">
      <c r="A69" s="408" t="s">
        <v>97</v>
      </c>
      <c r="B69" s="78"/>
      <c r="C69" s="165">
        <v>1</v>
      </c>
      <c r="D69" s="166">
        <v>5723</v>
      </c>
      <c r="E69" s="165" t="s">
        <v>61</v>
      </c>
      <c r="F69" s="165" t="s">
        <v>70</v>
      </c>
      <c r="G69" s="165">
        <v>5</v>
      </c>
      <c r="H69" s="165" t="s">
        <v>54</v>
      </c>
      <c r="I69" s="165" t="s">
        <v>64</v>
      </c>
      <c r="J69" s="165" t="s">
        <v>56</v>
      </c>
      <c r="K69" s="165" t="s">
        <v>56</v>
      </c>
      <c r="L69" s="167">
        <v>0.69299999999999995</v>
      </c>
      <c r="M69" s="167" t="s">
        <v>57</v>
      </c>
      <c r="N69" s="168">
        <v>121</v>
      </c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1"/>
      <c r="AA69" s="149">
        <f t="shared" si="1"/>
        <v>0</v>
      </c>
      <c r="AB69" s="150">
        <f t="shared" si="2"/>
        <v>0</v>
      </c>
      <c r="AC69" s="151">
        <f t="shared" si="3"/>
        <v>0</v>
      </c>
      <c r="AD69" s="172" t="str">
        <f t="shared" si="4"/>
        <v>NO</v>
      </c>
      <c r="AE69" s="12"/>
      <c r="AF69" s="13"/>
      <c r="AG69" s="88"/>
      <c r="AH69" s="88"/>
      <c r="AI69" s="1"/>
      <c r="AJ69" s="12"/>
      <c r="AK69" s="12"/>
      <c r="AL69" s="12"/>
      <c r="AM69" s="12"/>
    </row>
    <row r="70" spans="1:39" ht="84" customHeight="1" x14ac:dyDescent="0.25">
      <c r="A70" s="389"/>
      <c r="B70" s="90"/>
      <c r="C70" s="76">
        <v>2</v>
      </c>
      <c r="D70" s="101">
        <v>5724</v>
      </c>
      <c r="E70" s="76" t="s">
        <v>60</v>
      </c>
      <c r="F70" s="76" t="s">
        <v>70</v>
      </c>
      <c r="G70" s="76">
        <v>5</v>
      </c>
      <c r="H70" s="76" t="s">
        <v>54</v>
      </c>
      <c r="I70" s="76" t="s">
        <v>64</v>
      </c>
      <c r="J70" s="76" t="s">
        <v>56</v>
      </c>
      <c r="K70" s="76" t="s">
        <v>56</v>
      </c>
      <c r="L70" s="103">
        <v>1.333</v>
      </c>
      <c r="M70" s="103" t="s">
        <v>57</v>
      </c>
      <c r="N70" s="128">
        <v>145</v>
      </c>
      <c r="O70" s="121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6"/>
      <c r="AA70" s="122">
        <f t="shared" si="1"/>
        <v>0</v>
      </c>
      <c r="AB70" s="28">
        <f t="shared" si="2"/>
        <v>0</v>
      </c>
      <c r="AC70" s="107">
        <f t="shared" si="3"/>
        <v>0</v>
      </c>
      <c r="AD70" s="123" t="str">
        <f t="shared" si="4"/>
        <v>NO</v>
      </c>
      <c r="AE70" s="12"/>
      <c r="AF70" s="13"/>
      <c r="AG70" s="88"/>
      <c r="AH70" s="88"/>
      <c r="AI70" s="1"/>
      <c r="AJ70" s="12"/>
      <c r="AK70" s="12"/>
      <c r="AL70" s="12"/>
      <c r="AM70" s="12"/>
    </row>
    <row r="71" spans="1:39" ht="84" customHeight="1" x14ac:dyDescent="0.25">
      <c r="A71" s="390"/>
      <c r="B71" s="90"/>
      <c r="C71" s="91">
        <v>3</v>
      </c>
      <c r="D71" s="92">
        <v>7857</v>
      </c>
      <c r="E71" s="91" t="s">
        <v>62</v>
      </c>
      <c r="F71" s="91" t="s">
        <v>70</v>
      </c>
      <c r="G71" s="91">
        <v>12</v>
      </c>
      <c r="H71" s="91" t="s">
        <v>54</v>
      </c>
      <c r="I71" s="91" t="s">
        <v>64</v>
      </c>
      <c r="J71" s="91" t="s">
        <v>98</v>
      </c>
      <c r="K71" s="91" t="s">
        <v>56</v>
      </c>
      <c r="L71" s="94">
        <v>0.4</v>
      </c>
      <c r="M71" s="94" t="s">
        <v>57</v>
      </c>
      <c r="N71" s="124">
        <v>110</v>
      </c>
      <c r="O71" s="125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7"/>
      <c r="AA71" s="126">
        <f t="shared" si="1"/>
        <v>0</v>
      </c>
      <c r="AB71" s="98">
        <f t="shared" si="2"/>
        <v>0</v>
      </c>
      <c r="AC71" s="99">
        <f t="shared" si="3"/>
        <v>0</v>
      </c>
      <c r="AD71" s="127" t="str">
        <f t="shared" si="4"/>
        <v>NO</v>
      </c>
      <c r="AE71" s="12"/>
      <c r="AF71" s="13"/>
      <c r="AG71" s="88"/>
      <c r="AH71" s="88"/>
      <c r="AI71" s="1"/>
      <c r="AJ71" s="12"/>
      <c r="AK71" s="12"/>
      <c r="AL71" s="12"/>
      <c r="AM71" s="12"/>
    </row>
    <row r="72" spans="1:39" ht="84" customHeight="1" x14ac:dyDescent="0.25">
      <c r="A72" s="408" t="s">
        <v>99</v>
      </c>
      <c r="B72" s="78"/>
      <c r="C72" s="59">
        <v>1</v>
      </c>
      <c r="D72" s="79"/>
      <c r="E72" s="59" t="s">
        <v>61</v>
      </c>
      <c r="F72" s="59" t="s">
        <v>53</v>
      </c>
      <c r="G72" s="59">
        <v>5</v>
      </c>
      <c r="H72" s="59" t="s">
        <v>76</v>
      </c>
      <c r="I72" s="59" t="s">
        <v>64</v>
      </c>
      <c r="J72" s="59" t="s">
        <v>98</v>
      </c>
      <c r="K72" s="59" t="s">
        <v>56</v>
      </c>
      <c r="L72" s="80">
        <v>0.5</v>
      </c>
      <c r="M72" s="80" t="s">
        <v>57</v>
      </c>
      <c r="N72" s="120">
        <v>40</v>
      </c>
      <c r="O72" s="173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3"/>
      <c r="AA72" s="134">
        <f t="shared" si="1"/>
        <v>0</v>
      </c>
      <c r="AB72" s="19">
        <f t="shared" si="2"/>
        <v>0</v>
      </c>
      <c r="AC72" s="135">
        <f t="shared" si="3"/>
        <v>0</v>
      </c>
      <c r="AD72" s="75" t="str">
        <f t="shared" si="4"/>
        <v>NO</v>
      </c>
      <c r="AE72" s="12"/>
      <c r="AF72" s="13"/>
      <c r="AG72" s="88"/>
      <c r="AH72" s="88"/>
      <c r="AI72" s="1"/>
      <c r="AJ72" s="12"/>
      <c r="AK72" s="12"/>
      <c r="AL72" s="12"/>
      <c r="AM72" s="12"/>
    </row>
    <row r="73" spans="1:39" ht="84" customHeight="1" x14ac:dyDescent="0.25">
      <c r="A73" s="409"/>
      <c r="B73" s="109"/>
      <c r="C73" s="110">
        <v>2</v>
      </c>
      <c r="D73" s="111"/>
      <c r="E73" s="110" t="s">
        <v>61</v>
      </c>
      <c r="F73" s="110" t="s">
        <v>53</v>
      </c>
      <c r="G73" s="110">
        <v>5</v>
      </c>
      <c r="H73" s="110" t="s">
        <v>76</v>
      </c>
      <c r="I73" s="110" t="s">
        <v>64</v>
      </c>
      <c r="J73" s="110" t="s">
        <v>98</v>
      </c>
      <c r="K73" s="110" t="s">
        <v>56</v>
      </c>
      <c r="L73" s="113">
        <v>0.5</v>
      </c>
      <c r="M73" s="113" t="s">
        <v>57</v>
      </c>
      <c r="N73" s="174">
        <v>40</v>
      </c>
      <c r="O73" s="175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7"/>
      <c r="AA73" s="178">
        <f t="shared" si="1"/>
        <v>0</v>
      </c>
      <c r="AB73" s="179">
        <f t="shared" si="2"/>
        <v>0</v>
      </c>
      <c r="AC73" s="180">
        <f t="shared" si="3"/>
        <v>0</v>
      </c>
      <c r="AD73" s="181" t="str">
        <f t="shared" si="4"/>
        <v>NO</v>
      </c>
      <c r="AE73" s="12"/>
      <c r="AF73" s="13"/>
      <c r="AG73" s="88"/>
      <c r="AH73" s="88"/>
      <c r="AI73" s="1"/>
      <c r="AJ73" s="12"/>
      <c r="AK73" s="12"/>
      <c r="AL73" s="12"/>
      <c r="AM73" s="12"/>
    </row>
    <row r="74" spans="1:39" ht="84" customHeight="1" x14ac:dyDescent="0.2">
      <c r="A74" s="410" t="s">
        <v>100</v>
      </c>
      <c r="B74" s="155"/>
      <c r="C74" s="76">
        <v>1</v>
      </c>
      <c r="D74" s="101">
        <v>6378</v>
      </c>
      <c r="E74" s="76" t="s">
        <v>72</v>
      </c>
      <c r="F74" s="76" t="s">
        <v>58</v>
      </c>
      <c r="G74" s="76">
        <v>3</v>
      </c>
      <c r="H74" s="102" t="s">
        <v>59</v>
      </c>
      <c r="I74" s="102" t="s">
        <v>55</v>
      </c>
      <c r="J74" s="102" t="s">
        <v>56</v>
      </c>
      <c r="K74" s="102" t="s">
        <v>56</v>
      </c>
      <c r="L74" s="103">
        <v>2.3359999999999999</v>
      </c>
      <c r="M74" s="103" t="s">
        <v>57</v>
      </c>
      <c r="N74" s="128">
        <v>117</v>
      </c>
      <c r="O74" s="12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6"/>
      <c r="AA74" s="122">
        <f t="shared" si="1"/>
        <v>0</v>
      </c>
      <c r="AB74" s="28">
        <f t="shared" si="2"/>
        <v>0</v>
      </c>
      <c r="AC74" s="107">
        <f t="shared" si="3"/>
        <v>0</v>
      </c>
      <c r="AD74" s="123" t="str">
        <f t="shared" si="4"/>
        <v>NO</v>
      </c>
      <c r="AE74" s="12"/>
      <c r="AF74" s="13"/>
      <c r="AG74" s="88"/>
      <c r="AH74" s="88"/>
      <c r="AI74" s="1"/>
      <c r="AJ74" s="12"/>
      <c r="AK74" s="12"/>
      <c r="AL74" s="12"/>
      <c r="AM74" s="12"/>
    </row>
    <row r="75" spans="1:39" ht="84" customHeight="1" x14ac:dyDescent="0.2">
      <c r="A75" s="389"/>
      <c r="B75" s="155"/>
      <c r="C75" s="91">
        <v>2</v>
      </c>
      <c r="D75" s="92">
        <v>6379</v>
      </c>
      <c r="E75" s="91" t="s">
        <v>60</v>
      </c>
      <c r="F75" s="91" t="s">
        <v>58</v>
      </c>
      <c r="G75" s="91">
        <v>2</v>
      </c>
      <c r="H75" s="91" t="s">
        <v>59</v>
      </c>
      <c r="I75" s="91" t="s">
        <v>55</v>
      </c>
      <c r="J75" s="91" t="s">
        <v>56</v>
      </c>
      <c r="K75" s="91" t="s">
        <v>56</v>
      </c>
      <c r="L75" s="94">
        <v>1.5009999999999999</v>
      </c>
      <c r="M75" s="94" t="s">
        <v>57</v>
      </c>
      <c r="N75" s="124">
        <v>72</v>
      </c>
      <c r="O75" s="125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7"/>
      <c r="AA75" s="126">
        <f t="shared" si="1"/>
        <v>0</v>
      </c>
      <c r="AB75" s="98">
        <f t="shared" si="2"/>
        <v>0</v>
      </c>
      <c r="AC75" s="99">
        <f t="shared" si="3"/>
        <v>0</v>
      </c>
      <c r="AD75" s="127" t="str">
        <f t="shared" si="4"/>
        <v>NO</v>
      </c>
      <c r="AE75" s="12"/>
      <c r="AF75" s="13"/>
      <c r="AG75" s="88"/>
      <c r="AH75" s="88"/>
      <c r="AI75" s="1"/>
      <c r="AJ75" s="12"/>
      <c r="AK75" s="12"/>
      <c r="AL75" s="12"/>
      <c r="AM75" s="12"/>
    </row>
    <row r="76" spans="1:39" ht="84" customHeight="1" x14ac:dyDescent="0.25">
      <c r="A76" s="389"/>
      <c r="B76" s="90"/>
      <c r="C76" s="76">
        <v>3</v>
      </c>
      <c r="D76" s="101">
        <v>6380</v>
      </c>
      <c r="E76" s="76" t="s">
        <v>60</v>
      </c>
      <c r="F76" s="76" t="s">
        <v>58</v>
      </c>
      <c r="G76" s="76">
        <v>2</v>
      </c>
      <c r="H76" s="76" t="s">
        <v>59</v>
      </c>
      <c r="I76" s="76" t="s">
        <v>55</v>
      </c>
      <c r="J76" s="76" t="s">
        <v>56</v>
      </c>
      <c r="K76" s="76" t="s">
        <v>56</v>
      </c>
      <c r="L76" s="138">
        <v>2.27</v>
      </c>
      <c r="M76" s="138" t="s">
        <v>57</v>
      </c>
      <c r="N76" s="128">
        <v>99</v>
      </c>
      <c r="O76" s="121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6"/>
      <c r="AA76" s="122">
        <f t="shared" si="1"/>
        <v>0</v>
      </c>
      <c r="AB76" s="28">
        <f t="shared" si="2"/>
        <v>0</v>
      </c>
      <c r="AC76" s="107">
        <f t="shared" si="3"/>
        <v>0</v>
      </c>
      <c r="AD76" s="123" t="str">
        <f t="shared" si="4"/>
        <v>NO</v>
      </c>
      <c r="AE76" s="12"/>
      <c r="AF76" s="13"/>
      <c r="AG76" s="88"/>
      <c r="AH76" s="88"/>
      <c r="AI76" s="1"/>
      <c r="AJ76" s="12"/>
      <c r="AK76" s="12"/>
      <c r="AL76" s="12"/>
      <c r="AM76" s="12"/>
    </row>
    <row r="77" spans="1:39" ht="84" customHeight="1" x14ac:dyDescent="0.25">
      <c r="A77" s="389"/>
      <c r="B77" s="90"/>
      <c r="C77" s="91">
        <v>4</v>
      </c>
      <c r="D77" s="92">
        <v>6381</v>
      </c>
      <c r="E77" s="91" t="s">
        <v>60</v>
      </c>
      <c r="F77" s="91" t="s">
        <v>58</v>
      </c>
      <c r="G77" s="91">
        <v>2</v>
      </c>
      <c r="H77" s="91" t="s">
        <v>59</v>
      </c>
      <c r="I77" s="91" t="s">
        <v>55</v>
      </c>
      <c r="J77" s="91" t="s">
        <v>56</v>
      </c>
      <c r="K77" s="91" t="s">
        <v>56</v>
      </c>
      <c r="L77" s="94">
        <v>1.175</v>
      </c>
      <c r="M77" s="94" t="s">
        <v>57</v>
      </c>
      <c r="N77" s="124">
        <v>60</v>
      </c>
      <c r="O77" s="125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7"/>
      <c r="AA77" s="126">
        <f t="shared" si="1"/>
        <v>0</v>
      </c>
      <c r="AB77" s="98">
        <f t="shared" si="2"/>
        <v>0</v>
      </c>
      <c r="AC77" s="99">
        <f t="shared" si="3"/>
        <v>0</v>
      </c>
      <c r="AD77" s="127" t="str">
        <f t="shared" si="4"/>
        <v>NO</v>
      </c>
      <c r="AE77" s="12"/>
      <c r="AF77" s="13"/>
      <c r="AG77" s="88"/>
      <c r="AH77" s="88"/>
      <c r="AI77" s="1"/>
      <c r="AJ77" s="12"/>
      <c r="AK77" s="12"/>
      <c r="AL77" s="12"/>
      <c r="AM77" s="12"/>
    </row>
    <row r="78" spans="1:39" ht="84" customHeight="1" x14ac:dyDescent="0.25">
      <c r="A78" s="389"/>
      <c r="B78" s="90"/>
      <c r="C78" s="76">
        <v>5</v>
      </c>
      <c r="D78" s="101">
        <v>8362</v>
      </c>
      <c r="E78" s="76" t="s">
        <v>93</v>
      </c>
      <c r="F78" s="76" t="s">
        <v>67</v>
      </c>
      <c r="G78" s="76">
        <v>3</v>
      </c>
      <c r="H78" s="76" t="s">
        <v>96</v>
      </c>
      <c r="I78" s="76" t="s">
        <v>55</v>
      </c>
      <c r="J78" s="76" t="s">
        <v>56</v>
      </c>
      <c r="K78" s="76" t="s">
        <v>56</v>
      </c>
      <c r="L78" s="103">
        <v>0.69699999999999995</v>
      </c>
      <c r="M78" s="103" t="s">
        <v>57</v>
      </c>
      <c r="N78" s="128">
        <v>51</v>
      </c>
      <c r="O78" s="121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6"/>
      <c r="AA78" s="122">
        <f t="shared" si="1"/>
        <v>0</v>
      </c>
      <c r="AB78" s="28">
        <f t="shared" si="2"/>
        <v>0</v>
      </c>
      <c r="AC78" s="107">
        <f t="shared" si="3"/>
        <v>0</v>
      </c>
      <c r="AD78" s="123" t="str">
        <f t="shared" si="4"/>
        <v>NO</v>
      </c>
      <c r="AE78" s="12"/>
      <c r="AF78" s="13"/>
      <c r="AG78" s="88"/>
      <c r="AH78" s="88"/>
      <c r="AI78" s="1"/>
      <c r="AJ78" s="12"/>
      <c r="AK78" s="12"/>
      <c r="AL78" s="12"/>
      <c r="AM78" s="12"/>
    </row>
    <row r="79" spans="1:39" ht="84" customHeight="1" x14ac:dyDescent="0.25">
      <c r="A79" s="389"/>
      <c r="B79" s="90"/>
      <c r="C79" s="91">
        <v>6</v>
      </c>
      <c r="D79" s="92">
        <v>8363</v>
      </c>
      <c r="E79" s="91" t="s">
        <v>77</v>
      </c>
      <c r="F79" s="91" t="s">
        <v>53</v>
      </c>
      <c r="G79" s="91">
        <v>5</v>
      </c>
      <c r="H79" s="91" t="s">
        <v>63</v>
      </c>
      <c r="I79" s="91" t="s">
        <v>73</v>
      </c>
      <c r="J79" s="91" t="s">
        <v>56</v>
      </c>
      <c r="K79" s="91" t="s">
        <v>56</v>
      </c>
      <c r="L79" s="94">
        <v>0.26800000000000002</v>
      </c>
      <c r="M79" s="94" t="s">
        <v>57</v>
      </c>
      <c r="N79" s="124">
        <v>34</v>
      </c>
      <c r="O79" s="125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7"/>
      <c r="AA79" s="126">
        <f t="shared" si="1"/>
        <v>0</v>
      </c>
      <c r="AB79" s="98">
        <f t="shared" si="2"/>
        <v>0</v>
      </c>
      <c r="AC79" s="99">
        <f t="shared" si="3"/>
        <v>0</v>
      </c>
      <c r="AD79" s="127" t="str">
        <f t="shared" si="4"/>
        <v>NO</v>
      </c>
      <c r="AE79" s="12"/>
      <c r="AF79" s="13"/>
      <c r="AG79" s="88"/>
      <c r="AH79" s="88"/>
      <c r="AI79" s="1"/>
      <c r="AJ79" s="12"/>
      <c r="AK79" s="12"/>
      <c r="AL79" s="12"/>
      <c r="AM79" s="12"/>
    </row>
    <row r="80" spans="1:39" ht="87" customHeight="1" x14ac:dyDescent="0.25">
      <c r="A80" s="389"/>
      <c r="B80" s="90"/>
      <c r="C80" s="76">
        <v>7</v>
      </c>
      <c r="D80" s="101">
        <v>6586</v>
      </c>
      <c r="E80" s="76" t="s">
        <v>77</v>
      </c>
      <c r="F80" s="76" t="s">
        <v>53</v>
      </c>
      <c r="G80" s="76">
        <v>5</v>
      </c>
      <c r="H80" s="76" t="s">
        <v>63</v>
      </c>
      <c r="I80" s="76" t="s">
        <v>64</v>
      </c>
      <c r="J80" s="76" t="s">
        <v>56</v>
      </c>
      <c r="K80" s="76" t="s">
        <v>56</v>
      </c>
      <c r="L80" s="103">
        <v>0.20200000000000001</v>
      </c>
      <c r="M80" s="103" t="s">
        <v>57</v>
      </c>
      <c r="N80" s="128">
        <v>46</v>
      </c>
      <c r="O80" s="121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6"/>
      <c r="AA80" s="122">
        <f t="shared" si="1"/>
        <v>0</v>
      </c>
      <c r="AB80" s="28">
        <f t="shared" si="2"/>
        <v>0</v>
      </c>
      <c r="AC80" s="107">
        <f t="shared" si="3"/>
        <v>0</v>
      </c>
      <c r="AD80" s="123" t="str">
        <f t="shared" si="4"/>
        <v>NO</v>
      </c>
      <c r="AE80" s="12"/>
      <c r="AF80" s="13"/>
      <c r="AG80" s="88"/>
      <c r="AH80" s="88"/>
      <c r="AI80" s="1"/>
      <c r="AJ80" s="12"/>
      <c r="AK80" s="12"/>
      <c r="AL80" s="12"/>
      <c r="AM80" s="12"/>
    </row>
    <row r="81" spans="1:39" ht="87" customHeight="1" x14ac:dyDescent="0.25">
      <c r="A81" s="390"/>
      <c r="B81" s="90"/>
      <c r="C81" s="91">
        <v>8</v>
      </c>
      <c r="D81" s="92">
        <v>6587</v>
      </c>
      <c r="E81" s="91" t="s">
        <v>81</v>
      </c>
      <c r="F81" s="91" t="s">
        <v>53</v>
      </c>
      <c r="G81" s="91">
        <v>5</v>
      </c>
      <c r="H81" s="93" t="s">
        <v>63</v>
      </c>
      <c r="I81" s="93" t="s">
        <v>64</v>
      </c>
      <c r="J81" s="91" t="s">
        <v>56</v>
      </c>
      <c r="K81" s="91" t="s">
        <v>56</v>
      </c>
      <c r="L81" s="94">
        <v>6.7000000000000004E-2</v>
      </c>
      <c r="M81" s="94" t="s">
        <v>57</v>
      </c>
      <c r="N81" s="124">
        <v>37</v>
      </c>
      <c r="O81" s="125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7"/>
      <c r="AA81" s="126">
        <f t="shared" si="1"/>
        <v>0</v>
      </c>
      <c r="AB81" s="98">
        <f t="shared" si="2"/>
        <v>0</v>
      </c>
      <c r="AC81" s="99">
        <f t="shared" si="3"/>
        <v>0</v>
      </c>
      <c r="AD81" s="127" t="str">
        <f t="shared" si="4"/>
        <v>NO</v>
      </c>
      <c r="AE81" s="12"/>
      <c r="AF81" s="13"/>
      <c r="AG81" s="88"/>
      <c r="AH81" s="88"/>
      <c r="AI81" s="1"/>
      <c r="AJ81" s="12"/>
      <c r="AK81" s="12"/>
      <c r="AL81" s="12"/>
      <c r="AM81" s="12"/>
    </row>
    <row r="82" spans="1:39" ht="90.75" customHeight="1" x14ac:dyDescent="0.25">
      <c r="A82" s="408" t="s">
        <v>101</v>
      </c>
      <c r="B82" s="78"/>
      <c r="C82" s="59">
        <v>1</v>
      </c>
      <c r="D82" s="79">
        <v>6384</v>
      </c>
      <c r="E82" s="59" t="s">
        <v>81</v>
      </c>
      <c r="F82" s="59" t="s">
        <v>70</v>
      </c>
      <c r="G82" s="59">
        <v>15</v>
      </c>
      <c r="H82" s="58" t="s">
        <v>90</v>
      </c>
      <c r="I82" s="58" t="s">
        <v>64</v>
      </c>
      <c r="J82" s="58" t="s">
        <v>56</v>
      </c>
      <c r="K82" s="58" t="s">
        <v>56</v>
      </c>
      <c r="L82" s="80">
        <v>0.214</v>
      </c>
      <c r="M82" s="80" t="s">
        <v>57</v>
      </c>
      <c r="N82" s="120">
        <v>56</v>
      </c>
      <c r="O82" s="131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3"/>
      <c r="AA82" s="134">
        <f t="shared" si="1"/>
        <v>0</v>
      </c>
      <c r="AB82" s="19">
        <f t="shared" si="2"/>
        <v>0</v>
      </c>
      <c r="AC82" s="135">
        <f t="shared" si="3"/>
        <v>0</v>
      </c>
      <c r="AD82" s="75" t="str">
        <f t="shared" si="4"/>
        <v>NO</v>
      </c>
      <c r="AE82" s="12"/>
      <c r="AF82" s="13"/>
      <c r="AG82" s="88"/>
      <c r="AH82" s="88"/>
      <c r="AI82" s="1"/>
      <c r="AJ82" s="12"/>
      <c r="AK82" s="12"/>
      <c r="AL82" s="12"/>
      <c r="AM82" s="12"/>
    </row>
    <row r="83" spans="1:39" ht="90.75" customHeight="1" x14ac:dyDescent="0.25">
      <c r="A83" s="389"/>
      <c r="B83" s="90"/>
      <c r="C83" s="91">
        <v>2</v>
      </c>
      <c r="D83" s="92">
        <v>7177</v>
      </c>
      <c r="E83" s="91" t="s">
        <v>62</v>
      </c>
      <c r="F83" s="91" t="s">
        <v>70</v>
      </c>
      <c r="G83" s="91">
        <v>16</v>
      </c>
      <c r="H83" s="93" t="s">
        <v>90</v>
      </c>
      <c r="I83" s="93" t="s">
        <v>64</v>
      </c>
      <c r="J83" s="93" t="s">
        <v>56</v>
      </c>
      <c r="K83" s="93" t="s">
        <v>56</v>
      </c>
      <c r="L83" s="94">
        <v>0.44500000000000001</v>
      </c>
      <c r="M83" s="94" t="s">
        <v>57</v>
      </c>
      <c r="N83" s="124">
        <v>57</v>
      </c>
      <c r="O83" s="125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7"/>
      <c r="AA83" s="126">
        <f t="shared" si="1"/>
        <v>0</v>
      </c>
      <c r="AB83" s="98">
        <f t="shared" si="2"/>
        <v>0</v>
      </c>
      <c r="AC83" s="99">
        <f t="shared" si="3"/>
        <v>0</v>
      </c>
      <c r="AD83" s="127" t="str">
        <f t="shared" si="4"/>
        <v>NO</v>
      </c>
      <c r="AE83" s="12"/>
      <c r="AF83" s="13"/>
      <c r="AG83" s="88"/>
      <c r="AH83" s="88"/>
      <c r="AI83" s="1"/>
      <c r="AJ83" s="12"/>
      <c r="AK83" s="12"/>
      <c r="AL83" s="12"/>
      <c r="AM83" s="12"/>
    </row>
    <row r="84" spans="1:39" ht="108.75" customHeight="1" x14ac:dyDescent="0.25">
      <c r="A84" s="409"/>
      <c r="B84" s="109"/>
      <c r="C84" s="140">
        <v>3</v>
      </c>
      <c r="D84" s="141">
        <v>7772</v>
      </c>
      <c r="E84" s="140" t="s">
        <v>81</v>
      </c>
      <c r="F84" s="140" t="s">
        <v>53</v>
      </c>
      <c r="G84" s="140">
        <v>20</v>
      </c>
      <c r="H84" s="142" t="s">
        <v>90</v>
      </c>
      <c r="I84" s="142" t="s">
        <v>64</v>
      </c>
      <c r="J84" s="142" t="s">
        <v>56</v>
      </c>
      <c r="K84" s="142" t="s">
        <v>56</v>
      </c>
      <c r="L84" s="140">
        <v>0.5</v>
      </c>
      <c r="M84" s="140" t="s">
        <v>57</v>
      </c>
      <c r="N84" s="182">
        <v>80</v>
      </c>
      <c r="O84" s="121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6"/>
      <c r="AA84" s="122">
        <f t="shared" si="1"/>
        <v>0</v>
      </c>
      <c r="AB84" s="28">
        <f t="shared" si="2"/>
        <v>0</v>
      </c>
      <c r="AC84" s="107">
        <f t="shared" si="3"/>
        <v>0</v>
      </c>
      <c r="AD84" s="123" t="str">
        <f t="shared" si="4"/>
        <v>NO</v>
      </c>
      <c r="AE84" s="12"/>
      <c r="AF84" s="13"/>
      <c r="AG84" s="88"/>
      <c r="AH84" s="88"/>
      <c r="AI84" s="1"/>
      <c r="AJ84" s="12"/>
      <c r="AK84" s="12"/>
      <c r="AL84" s="12"/>
      <c r="AM84" s="12"/>
    </row>
    <row r="85" spans="1:39" ht="84" customHeight="1" x14ac:dyDescent="0.2">
      <c r="A85" s="410" t="s">
        <v>102</v>
      </c>
      <c r="B85" s="155"/>
      <c r="C85" s="91">
        <v>1</v>
      </c>
      <c r="D85" s="92">
        <v>6582</v>
      </c>
      <c r="E85" s="91" t="s">
        <v>52</v>
      </c>
      <c r="F85" s="91" t="s">
        <v>70</v>
      </c>
      <c r="G85" s="91">
        <v>1</v>
      </c>
      <c r="H85" s="93" t="s">
        <v>86</v>
      </c>
      <c r="I85" s="93" t="s">
        <v>55</v>
      </c>
      <c r="J85" s="93" t="s">
        <v>56</v>
      </c>
      <c r="K85" s="93" t="s">
        <v>56</v>
      </c>
      <c r="L85" s="94">
        <v>1.4930000000000001</v>
      </c>
      <c r="M85" s="94" t="s">
        <v>57</v>
      </c>
      <c r="N85" s="95">
        <v>83</v>
      </c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4"/>
      <c r="AA85" s="185">
        <f t="shared" si="1"/>
        <v>0</v>
      </c>
      <c r="AB85" s="186">
        <f t="shared" si="2"/>
        <v>0</v>
      </c>
      <c r="AC85" s="187">
        <f t="shared" si="3"/>
        <v>0</v>
      </c>
      <c r="AD85" s="188" t="str">
        <f t="shared" si="4"/>
        <v>NO</v>
      </c>
      <c r="AE85" s="12"/>
      <c r="AF85" s="13"/>
      <c r="AG85" s="88"/>
      <c r="AH85" s="88"/>
      <c r="AI85" s="1"/>
      <c r="AJ85" s="12"/>
      <c r="AK85" s="12"/>
      <c r="AL85" s="12"/>
      <c r="AM85" s="12"/>
    </row>
    <row r="86" spans="1:39" ht="84" customHeight="1" x14ac:dyDescent="0.2">
      <c r="A86" s="389"/>
      <c r="B86" s="155"/>
      <c r="C86" s="76">
        <v>2</v>
      </c>
      <c r="D86" s="101">
        <v>6583</v>
      </c>
      <c r="E86" s="76" t="s">
        <v>83</v>
      </c>
      <c r="F86" s="76" t="s">
        <v>70</v>
      </c>
      <c r="G86" s="76">
        <v>1</v>
      </c>
      <c r="H86" s="102" t="s">
        <v>86</v>
      </c>
      <c r="I86" s="102" t="s">
        <v>55</v>
      </c>
      <c r="J86" s="76" t="s">
        <v>56</v>
      </c>
      <c r="K86" s="76" t="s">
        <v>56</v>
      </c>
      <c r="L86" s="103">
        <v>1.0229999999999999</v>
      </c>
      <c r="M86" s="103" t="s">
        <v>57</v>
      </c>
      <c r="N86" s="157">
        <v>61</v>
      </c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6"/>
      <c r="AA86" s="122">
        <f t="shared" si="1"/>
        <v>0</v>
      </c>
      <c r="AB86" s="28">
        <f t="shared" si="2"/>
        <v>0</v>
      </c>
      <c r="AC86" s="107">
        <f t="shared" si="3"/>
        <v>0</v>
      </c>
      <c r="AD86" s="108" t="str">
        <f t="shared" si="4"/>
        <v>NO</v>
      </c>
      <c r="AE86" s="12"/>
      <c r="AF86" s="13"/>
      <c r="AG86" s="88"/>
      <c r="AH86" s="88"/>
      <c r="AI86" s="1"/>
      <c r="AJ86" s="12"/>
      <c r="AK86" s="12"/>
      <c r="AL86" s="12"/>
      <c r="AM86" s="12"/>
    </row>
    <row r="87" spans="1:39" ht="84" customHeight="1" x14ac:dyDescent="0.2">
      <c r="A87" s="389"/>
      <c r="B87" s="155"/>
      <c r="C87" s="91">
        <v>3</v>
      </c>
      <c r="D87" s="92">
        <v>6584</v>
      </c>
      <c r="E87" s="91" t="s">
        <v>69</v>
      </c>
      <c r="F87" s="91" t="s">
        <v>70</v>
      </c>
      <c r="G87" s="91">
        <v>5</v>
      </c>
      <c r="H87" s="93" t="s">
        <v>76</v>
      </c>
      <c r="I87" s="93" t="s">
        <v>64</v>
      </c>
      <c r="J87" s="93" t="s">
        <v>56</v>
      </c>
      <c r="K87" s="93" t="s">
        <v>56</v>
      </c>
      <c r="L87" s="94">
        <v>1.9730000000000001</v>
      </c>
      <c r="M87" s="94" t="s">
        <v>57</v>
      </c>
      <c r="N87" s="156">
        <v>118</v>
      </c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7"/>
      <c r="AA87" s="126">
        <f t="shared" si="1"/>
        <v>0</v>
      </c>
      <c r="AB87" s="98">
        <f t="shared" si="2"/>
        <v>0</v>
      </c>
      <c r="AC87" s="99">
        <f t="shared" si="3"/>
        <v>0</v>
      </c>
      <c r="AD87" s="100" t="str">
        <f t="shared" si="4"/>
        <v>NO</v>
      </c>
      <c r="AE87" s="12"/>
      <c r="AF87" s="13"/>
      <c r="AG87" s="88"/>
      <c r="AH87" s="88"/>
      <c r="AI87" s="12"/>
      <c r="AJ87" s="12"/>
      <c r="AK87" s="12"/>
      <c r="AL87" s="158"/>
      <c r="AM87" s="159"/>
    </row>
    <row r="88" spans="1:39" ht="84" customHeight="1" x14ac:dyDescent="0.2">
      <c r="A88" s="409"/>
      <c r="B88" s="160"/>
      <c r="C88" s="140">
        <v>4</v>
      </c>
      <c r="D88" s="141">
        <v>6585</v>
      </c>
      <c r="E88" s="140" t="s">
        <v>93</v>
      </c>
      <c r="F88" s="140" t="s">
        <v>70</v>
      </c>
      <c r="G88" s="140">
        <v>5</v>
      </c>
      <c r="H88" s="140" t="s">
        <v>76</v>
      </c>
      <c r="I88" s="140" t="s">
        <v>64</v>
      </c>
      <c r="J88" s="140" t="s">
        <v>56</v>
      </c>
      <c r="K88" s="140" t="s">
        <v>56</v>
      </c>
      <c r="L88" s="189">
        <v>0.52300000000000002</v>
      </c>
      <c r="M88" s="189" t="s">
        <v>57</v>
      </c>
      <c r="N88" s="190">
        <v>45</v>
      </c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2"/>
      <c r="AA88" s="193">
        <f t="shared" si="1"/>
        <v>0</v>
      </c>
      <c r="AB88" s="194">
        <f t="shared" si="2"/>
        <v>0</v>
      </c>
      <c r="AC88" s="195">
        <f t="shared" si="3"/>
        <v>0</v>
      </c>
      <c r="AD88" s="196" t="str">
        <f t="shared" si="4"/>
        <v>NO</v>
      </c>
      <c r="AE88" s="12"/>
      <c r="AF88" s="13"/>
      <c r="AG88" s="88"/>
      <c r="AH88" s="88"/>
      <c r="AI88" s="1"/>
      <c r="AJ88" s="12"/>
      <c r="AK88" s="12"/>
      <c r="AL88" s="12"/>
      <c r="AM88" s="12"/>
    </row>
    <row r="89" spans="1:39" ht="83.25" customHeight="1" x14ac:dyDescent="0.25">
      <c r="A89" s="408" t="s">
        <v>103</v>
      </c>
      <c r="B89" s="78"/>
      <c r="C89" s="59">
        <v>1</v>
      </c>
      <c r="D89" s="79">
        <v>6589</v>
      </c>
      <c r="E89" s="59" t="s">
        <v>83</v>
      </c>
      <c r="F89" s="58" t="s">
        <v>94</v>
      </c>
      <c r="G89" s="59">
        <v>2</v>
      </c>
      <c r="H89" s="58" t="s">
        <v>104</v>
      </c>
      <c r="I89" s="102" t="s">
        <v>55</v>
      </c>
      <c r="J89" s="76" t="s">
        <v>56</v>
      </c>
      <c r="K89" s="76" t="s">
        <v>56</v>
      </c>
      <c r="L89" s="80">
        <v>2.181</v>
      </c>
      <c r="M89" s="80" t="s">
        <v>57</v>
      </c>
      <c r="N89" s="120">
        <v>140</v>
      </c>
      <c r="O89" s="121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6"/>
      <c r="AA89" s="122">
        <f t="shared" si="1"/>
        <v>0</v>
      </c>
      <c r="AB89" s="28">
        <f t="shared" si="2"/>
        <v>0</v>
      </c>
      <c r="AC89" s="107">
        <f t="shared" si="3"/>
        <v>0</v>
      </c>
      <c r="AD89" s="197" t="str">
        <f t="shared" si="4"/>
        <v>NO</v>
      </c>
      <c r="AE89" s="12"/>
      <c r="AF89" s="13"/>
      <c r="AG89" s="88"/>
      <c r="AH89" s="88"/>
      <c r="AI89" s="89"/>
      <c r="AJ89" s="1"/>
      <c r="AK89" s="1"/>
      <c r="AL89" s="1"/>
      <c r="AM89" s="1"/>
    </row>
    <row r="90" spans="1:39" ht="83.25" customHeight="1" x14ac:dyDescent="0.25">
      <c r="A90" s="389"/>
      <c r="B90" s="90"/>
      <c r="C90" s="91">
        <v>2</v>
      </c>
      <c r="D90" s="92">
        <v>6590</v>
      </c>
      <c r="E90" s="91" t="s">
        <v>83</v>
      </c>
      <c r="F90" s="93" t="s">
        <v>67</v>
      </c>
      <c r="G90" s="91">
        <v>2</v>
      </c>
      <c r="H90" s="93" t="s">
        <v>104</v>
      </c>
      <c r="I90" s="93" t="s">
        <v>55</v>
      </c>
      <c r="J90" s="93" t="s">
        <v>56</v>
      </c>
      <c r="K90" s="93" t="s">
        <v>56</v>
      </c>
      <c r="L90" s="94">
        <v>1.968</v>
      </c>
      <c r="M90" s="94" t="s">
        <v>57</v>
      </c>
      <c r="N90" s="198">
        <v>135</v>
      </c>
      <c r="O90" s="125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7"/>
      <c r="AA90" s="126">
        <f t="shared" si="1"/>
        <v>0</v>
      </c>
      <c r="AB90" s="98">
        <f t="shared" si="2"/>
        <v>0</v>
      </c>
      <c r="AC90" s="99">
        <f t="shared" si="3"/>
        <v>0</v>
      </c>
      <c r="AD90" s="199" t="str">
        <f t="shared" si="4"/>
        <v>NO</v>
      </c>
      <c r="AE90" s="12"/>
      <c r="AF90" s="13"/>
      <c r="AG90" s="88"/>
      <c r="AH90" s="88"/>
      <c r="AI90" s="89"/>
      <c r="AJ90" s="1"/>
      <c r="AK90" s="1"/>
      <c r="AL90" s="1"/>
      <c r="AM90" s="1"/>
    </row>
    <row r="91" spans="1:39" ht="84" customHeight="1" x14ac:dyDescent="0.25">
      <c r="A91" s="389"/>
      <c r="B91" s="90"/>
      <c r="C91" s="76">
        <v>3</v>
      </c>
      <c r="D91" s="101">
        <v>6591</v>
      </c>
      <c r="E91" s="76" t="s">
        <v>72</v>
      </c>
      <c r="F91" s="102" t="s">
        <v>70</v>
      </c>
      <c r="G91" s="76">
        <v>5</v>
      </c>
      <c r="H91" s="102" t="s">
        <v>104</v>
      </c>
      <c r="I91" s="102" t="s">
        <v>55</v>
      </c>
      <c r="J91" s="76" t="s">
        <v>56</v>
      </c>
      <c r="K91" s="76" t="s">
        <v>56</v>
      </c>
      <c r="L91" s="103">
        <v>2.5950000000000002</v>
      </c>
      <c r="M91" s="103" t="s">
        <v>57</v>
      </c>
      <c r="N91" s="128">
        <v>195</v>
      </c>
      <c r="O91" s="121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6"/>
      <c r="AA91" s="122">
        <f t="shared" si="1"/>
        <v>0</v>
      </c>
      <c r="AB91" s="28">
        <f t="shared" si="2"/>
        <v>0</v>
      </c>
      <c r="AC91" s="107">
        <f t="shared" si="3"/>
        <v>0</v>
      </c>
      <c r="AD91" s="197" t="str">
        <f t="shared" si="4"/>
        <v>NO</v>
      </c>
      <c r="AE91" s="12"/>
      <c r="AF91" s="13"/>
      <c r="AG91" s="88"/>
      <c r="AH91" s="88"/>
      <c r="AI91" s="77"/>
      <c r="AJ91" s="1"/>
      <c r="AK91" s="1"/>
      <c r="AL91" s="1"/>
      <c r="AM91" s="1"/>
    </row>
    <row r="92" spans="1:39" ht="84" customHeight="1" x14ac:dyDescent="0.25">
      <c r="A92" s="389"/>
      <c r="B92" s="90"/>
      <c r="C92" s="91">
        <v>4</v>
      </c>
      <c r="D92" s="92">
        <v>6592</v>
      </c>
      <c r="E92" s="91" t="s">
        <v>69</v>
      </c>
      <c r="F92" s="93" t="s">
        <v>94</v>
      </c>
      <c r="G92" s="91">
        <v>8</v>
      </c>
      <c r="H92" s="93" t="s">
        <v>104</v>
      </c>
      <c r="I92" s="93" t="s">
        <v>73</v>
      </c>
      <c r="J92" s="93" t="s">
        <v>56</v>
      </c>
      <c r="K92" s="93" t="s">
        <v>56</v>
      </c>
      <c r="L92" s="94">
        <v>2.8959999999999999</v>
      </c>
      <c r="M92" s="94" t="s">
        <v>57</v>
      </c>
      <c r="N92" s="124">
        <v>235</v>
      </c>
      <c r="O92" s="125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7"/>
      <c r="AA92" s="126">
        <f t="shared" si="1"/>
        <v>0</v>
      </c>
      <c r="AB92" s="98">
        <f t="shared" si="2"/>
        <v>0</v>
      </c>
      <c r="AC92" s="99">
        <f t="shared" si="3"/>
        <v>0</v>
      </c>
      <c r="AD92" s="199" t="str">
        <f t="shared" si="4"/>
        <v>NO</v>
      </c>
      <c r="AE92" s="12"/>
      <c r="AF92" s="13"/>
      <c r="AG92" s="88"/>
      <c r="AH92" s="88"/>
      <c r="AI92" s="1"/>
      <c r="AJ92" s="1"/>
      <c r="AK92" s="1"/>
      <c r="AL92" s="1"/>
      <c r="AM92" s="1"/>
    </row>
    <row r="93" spans="1:39" ht="84" customHeight="1" x14ac:dyDescent="0.25">
      <c r="A93" s="389"/>
      <c r="B93" s="90"/>
      <c r="C93" s="76">
        <v>5</v>
      </c>
      <c r="D93" s="101">
        <v>6593</v>
      </c>
      <c r="E93" s="76" t="s">
        <v>105</v>
      </c>
      <c r="F93" s="102" t="s">
        <v>70</v>
      </c>
      <c r="G93" s="76">
        <v>8</v>
      </c>
      <c r="H93" s="102" t="s">
        <v>90</v>
      </c>
      <c r="I93" s="102" t="s">
        <v>64</v>
      </c>
      <c r="J93" s="76" t="s">
        <v>56</v>
      </c>
      <c r="K93" s="76" t="s">
        <v>56</v>
      </c>
      <c r="L93" s="103">
        <v>0.76800000000000002</v>
      </c>
      <c r="M93" s="103" t="s">
        <v>57</v>
      </c>
      <c r="N93" s="128">
        <v>74</v>
      </c>
      <c r="O93" s="121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6"/>
      <c r="AA93" s="122">
        <f t="shared" si="1"/>
        <v>0</v>
      </c>
      <c r="AB93" s="28">
        <f t="shared" si="2"/>
        <v>0</v>
      </c>
      <c r="AC93" s="107">
        <f t="shared" si="3"/>
        <v>0</v>
      </c>
      <c r="AD93" s="197" t="str">
        <f t="shared" si="4"/>
        <v>NO</v>
      </c>
      <c r="AE93" s="12"/>
      <c r="AF93" s="13"/>
      <c r="AG93" s="88"/>
      <c r="AH93" s="88"/>
      <c r="AI93" s="1"/>
      <c r="AJ93" s="1"/>
      <c r="AK93" s="1"/>
      <c r="AL93" s="1"/>
      <c r="AM93" s="1"/>
    </row>
    <row r="94" spans="1:39" ht="84" customHeight="1" x14ac:dyDescent="0.25">
      <c r="A94" s="389"/>
      <c r="B94" s="90"/>
      <c r="C94" s="91">
        <v>6</v>
      </c>
      <c r="D94" s="92">
        <v>6594</v>
      </c>
      <c r="E94" s="91" t="s">
        <v>62</v>
      </c>
      <c r="F94" s="93" t="s">
        <v>70</v>
      </c>
      <c r="G94" s="91">
        <v>10</v>
      </c>
      <c r="H94" s="93" t="s">
        <v>90</v>
      </c>
      <c r="I94" s="93" t="s">
        <v>64</v>
      </c>
      <c r="J94" s="91" t="s">
        <v>56</v>
      </c>
      <c r="K94" s="91" t="s">
        <v>56</v>
      </c>
      <c r="L94" s="94">
        <v>0.6</v>
      </c>
      <c r="M94" s="94" t="s">
        <v>57</v>
      </c>
      <c r="N94" s="124">
        <v>74</v>
      </c>
      <c r="O94" s="125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7"/>
      <c r="AA94" s="126">
        <f t="shared" si="1"/>
        <v>0</v>
      </c>
      <c r="AB94" s="98">
        <f t="shared" si="2"/>
        <v>0</v>
      </c>
      <c r="AC94" s="99">
        <f t="shared" si="3"/>
        <v>0</v>
      </c>
      <c r="AD94" s="199" t="str">
        <f t="shared" si="4"/>
        <v>NO</v>
      </c>
      <c r="AE94" s="12"/>
      <c r="AF94" s="13"/>
      <c r="AG94" s="88"/>
      <c r="AH94" s="88"/>
      <c r="AI94" s="1"/>
      <c r="AJ94" s="1"/>
      <c r="AK94" s="1"/>
      <c r="AL94" s="1"/>
      <c r="AM94" s="1"/>
    </row>
    <row r="95" spans="1:39" ht="84" customHeight="1" x14ac:dyDescent="0.25">
      <c r="A95" s="409"/>
      <c r="B95" s="90"/>
      <c r="C95" s="76">
        <v>7</v>
      </c>
      <c r="D95" s="101">
        <v>7805</v>
      </c>
      <c r="E95" s="76" t="s">
        <v>83</v>
      </c>
      <c r="F95" s="102" t="s">
        <v>53</v>
      </c>
      <c r="G95" s="76">
        <v>3</v>
      </c>
      <c r="H95" s="102" t="s">
        <v>104</v>
      </c>
      <c r="I95" s="102" t="s">
        <v>55</v>
      </c>
      <c r="J95" s="102" t="s">
        <v>56</v>
      </c>
      <c r="K95" s="102" t="s">
        <v>56</v>
      </c>
      <c r="L95" s="103">
        <v>0.78</v>
      </c>
      <c r="M95" s="103" t="s">
        <v>57</v>
      </c>
      <c r="N95" s="128">
        <v>200</v>
      </c>
      <c r="O95" s="121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6"/>
      <c r="AA95" s="122">
        <f t="shared" si="1"/>
        <v>0</v>
      </c>
      <c r="AB95" s="28">
        <f t="shared" si="2"/>
        <v>0</v>
      </c>
      <c r="AC95" s="107">
        <f t="shared" si="3"/>
        <v>0</v>
      </c>
      <c r="AD95" s="197" t="str">
        <f t="shared" si="4"/>
        <v>NO</v>
      </c>
      <c r="AE95" s="12"/>
      <c r="AF95" s="13"/>
      <c r="AG95" s="88"/>
      <c r="AH95" s="88"/>
      <c r="AI95" s="1"/>
      <c r="AJ95" s="1"/>
      <c r="AK95" s="1"/>
      <c r="AL95" s="1"/>
      <c r="AM95" s="1"/>
    </row>
    <row r="96" spans="1:39" ht="82.5" customHeight="1" x14ac:dyDescent="0.2">
      <c r="A96" s="408" t="s">
        <v>106</v>
      </c>
      <c r="B96" s="200"/>
      <c r="C96" s="201">
        <v>1</v>
      </c>
      <c r="D96" s="202">
        <v>7307</v>
      </c>
      <c r="E96" s="165" t="s">
        <v>81</v>
      </c>
      <c r="F96" s="203" t="s">
        <v>70</v>
      </c>
      <c r="G96" s="165">
        <v>5</v>
      </c>
      <c r="H96" s="165" t="s">
        <v>76</v>
      </c>
      <c r="I96" s="165" t="s">
        <v>64</v>
      </c>
      <c r="J96" s="165" t="s">
        <v>98</v>
      </c>
      <c r="K96" s="165" t="s">
        <v>56</v>
      </c>
      <c r="L96" s="167">
        <v>9.8000000000000004E-2</v>
      </c>
      <c r="M96" s="167" t="s">
        <v>57</v>
      </c>
      <c r="N96" s="168">
        <v>27</v>
      </c>
      <c r="O96" s="169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1"/>
      <c r="AA96" s="149">
        <f t="shared" si="1"/>
        <v>0</v>
      </c>
      <c r="AB96" s="150">
        <f t="shared" si="2"/>
        <v>0</v>
      </c>
      <c r="AC96" s="151">
        <f t="shared" si="3"/>
        <v>0</v>
      </c>
      <c r="AD96" s="172" t="str">
        <f t="shared" si="4"/>
        <v>NO</v>
      </c>
      <c r="AE96" s="12"/>
      <c r="AF96" s="12"/>
      <c r="AG96" s="1"/>
      <c r="AH96" s="1"/>
      <c r="AI96" s="1"/>
      <c r="AJ96" s="1"/>
      <c r="AK96" s="1"/>
      <c r="AL96" s="1"/>
      <c r="AM96" s="1"/>
    </row>
    <row r="97" spans="1:39" ht="82.5" customHeight="1" x14ac:dyDescent="0.2">
      <c r="A97" s="389"/>
      <c r="B97" s="204"/>
      <c r="C97" s="12">
        <v>2</v>
      </c>
      <c r="D97" s="205">
        <v>7306</v>
      </c>
      <c r="E97" s="76" t="s">
        <v>77</v>
      </c>
      <c r="F97" s="102" t="s">
        <v>70</v>
      </c>
      <c r="G97" s="76">
        <v>8</v>
      </c>
      <c r="H97" s="76" t="s">
        <v>76</v>
      </c>
      <c r="I97" s="76" t="s">
        <v>64</v>
      </c>
      <c r="J97" s="76" t="s">
        <v>98</v>
      </c>
      <c r="K97" s="76" t="s">
        <v>56</v>
      </c>
      <c r="L97" s="103">
        <v>0.223</v>
      </c>
      <c r="M97" s="103" t="s">
        <v>57</v>
      </c>
      <c r="N97" s="128">
        <v>41</v>
      </c>
      <c r="O97" s="121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6"/>
      <c r="AA97" s="122">
        <f t="shared" si="1"/>
        <v>0</v>
      </c>
      <c r="AB97" s="28">
        <f t="shared" si="2"/>
        <v>0</v>
      </c>
      <c r="AC97" s="107">
        <f t="shared" si="3"/>
        <v>0</v>
      </c>
      <c r="AD97" s="123" t="str">
        <f t="shared" si="4"/>
        <v>NO</v>
      </c>
      <c r="AE97" s="12"/>
      <c r="AF97" s="12"/>
      <c r="AG97" s="1"/>
      <c r="AH97" s="1"/>
      <c r="AI97" s="1"/>
      <c r="AJ97" s="1"/>
      <c r="AK97" s="1"/>
      <c r="AL97" s="1"/>
      <c r="AM97" s="1"/>
    </row>
    <row r="98" spans="1:39" ht="82.5" customHeight="1" x14ac:dyDescent="0.2">
      <c r="A98" s="389"/>
      <c r="B98" s="206"/>
      <c r="C98" s="207">
        <v>3</v>
      </c>
      <c r="D98" s="208">
        <v>7305</v>
      </c>
      <c r="E98" s="91" t="s">
        <v>61</v>
      </c>
      <c r="F98" s="93" t="s">
        <v>70</v>
      </c>
      <c r="G98" s="91">
        <v>5</v>
      </c>
      <c r="H98" s="91" t="s">
        <v>76</v>
      </c>
      <c r="I98" s="91" t="s">
        <v>64</v>
      </c>
      <c r="J98" s="91" t="s">
        <v>98</v>
      </c>
      <c r="K98" s="91" t="s">
        <v>56</v>
      </c>
      <c r="L98" s="94">
        <v>0.308</v>
      </c>
      <c r="M98" s="94" t="s">
        <v>57</v>
      </c>
      <c r="N98" s="124">
        <v>36</v>
      </c>
      <c r="O98" s="125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7"/>
      <c r="AA98" s="126">
        <f t="shared" si="1"/>
        <v>0</v>
      </c>
      <c r="AB98" s="98">
        <f t="shared" si="2"/>
        <v>0</v>
      </c>
      <c r="AC98" s="99">
        <f t="shared" si="3"/>
        <v>0</v>
      </c>
      <c r="AD98" s="127" t="str">
        <f t="shared" si="4"/>
        <v>NO</v>
      </c>
      <c r="AE98" s="12"/>
      <c r="AF98" s="12"/>
      <c r="AG98" s="1"/>
      <c r="AH98" s="1"/>
      <c r="AI98" s="1"/>
      <c r="AJ98" s="1"/>
      <c r="AK98" s="1"/>
      <c r="AL98" s="1"/>
      <c r="AM98" s="1"/>
    </row>
    <row r="99" spans="1:39" ht="82.5" customHeight="1" x14ac:dyDescent="0.2">
      <c r="A99" s="389"/>
      <c r="B99" s="204"/>
      <c r="C99" s="12">
        <v>4</v>
      </c>
      <c r="D99" s="205">
        <v>7304</v>
      </c>
      <c r="E99" s="76" t="s">
        <v>61</v>
      </c>
      <c r="F99" s="102" t="s">
        <v>70</v>
      </c>
      <c r="G99" s="76">
        <v>10</v>
      </c>
      <c r="H99" s="76" t="s">
        <v>76</v>
      </c>
      <c r="I99" s="76" t="s">
        <v>64</v>
      </c>
      <c r="J99" s="76" t="s">
        <v>98</v>
      </c>
      <c r="K99" s="76" t="s">
        <v>56</v>
      </c>
      <c r="L99" s="103">
        <v>0.8</v>
      </c>
      <c r="M99" s="103" t="s">
        <v>57</v>
      </c>
      <c r="N99" s="128">
        <v>71</v>
      </c>
      <c r="O99" s="121"/>
      <c r="P99" s="105"/>
      <c r="Q99" s="105"/>
      <c r="R99" s="105"/>
      <c r="S99" s="105"/>
      <c r="T99" s="105"/>
      <c r="U99" s="105"/>
      <c r="V99" s="105"/>
      <c r="W99" s="105"/>
      <c r="X99" s="105"/>
      <c r="Y99" s="209"/>
      <c r="Z99" s="210"/>
      <c r="AA99" s="211">
        <f t="shared" si="1"/>
        <v>0</v>
      </c>
      <c r="AB99" s="28">
        <f t="shared" si="2"/>
        <v>0</v>
      </c>
      <c r="AC99" s="212">
        <f t="shared" si="3"/>
        <v>0</v>
      </c>
      <c r="AD99" s="213" t="str">
        <f t="shared" si="4"/>
        <v>NO</v>
      </c>
      <c r="AE99" s="12"/>
      <c r="AF99" s="12"/>
      <c r="AG99" s="1"/>
      <c r="AH99" s="1"/>
      <c r="AI99" s="1"/>
      <c r="AJ99" s="1"/>
      <c r="AK99" s="1"/>
      <c r="AL99" s="1"/>
      <c r="AM99" s="1"/>
    </row>
    <row r="100" spans="1:39" ht="82.5" customHeight="1" x14ac:dyDescent="0.2">
      <c r="A100" s="389"/>
      <c r="B100" s="206"/>
      <c r="C100" s="207">
        <v>5</v>
      </c>
      <c r="D100" s="208">
        <v>7778</v>
      </c>
      <c r="E100" s="91" t="s">
        <v>60</v>
      </c>
      <c r="F100" s="93" t="s">
        <v>53</v>
      </c>
      <c r="G100" s="91">
        <v>5</v>
      </c>
      <c r="H100" s="91" t="s">
        <v>76</v>
      </c>
      <c r="I100" s="91" t="s">
        <v>64</v>
      </c>
      <c r="J100" s="91" t="s">
        <v>98</v>
      </c>
      <c r="K100" s="91" t="s">
        <v>56</v>
      </c>
      <c r="L100" s="94">
        <v>1.1200000000000001</v>
      </c>
      <c r="M100" s="94" t="s">
        <v>57</v>
      </c>
      <c r="N100" s="124">
        <v>54</v>
      </c>
      <c r="O100" s="125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7"/>
      <c r="AA100" s="126">
        <f t="shared" si="1"/>
        <v>0</v>
      </c>
      <c r="AB100" s="98">
        <f t="shared" si="2"/>
        <v>0</v>
      </c>
      <c r="AC100" s="99">
        <f t="shared" si="3"/>
        <v>0</v>
      </c>
      <c r="AD100" s="127" t="str">
        <f t="shared" si="4"/>
        <v>NO</v>
      </c>
      <c r="AE100" s="12"/>
      <c r="AF100" s="12"/>
      <c r="AG100" s="1"/>
      <c r="AH100" s="1"/>
      <c r="AI100" s="1"/>
      <c r="AJ100" s="1"/>
      <c r="AK100" s="1"/>
      <c r="AL100" s="1"/>
      <c r="AM100" s="1"/>
    </row>
    <row r="101" spans="1:39" ht="82.5" customHeight="1" x14ac:dyDescent="0.2">
      <c r="A101" s="390"/>
      <c r="B101" s="206"/>
      <c r="C101" s="12">
        <v>6</v>
      </c>
      <c r="D101" s="205">
        <v>7779</v>
      </c>
      <c r="E101" s="76" t="s">
        <v>83</v>
      </c>
      <c r="F101" s="102" t="s">
        <v>53</v>
      </c>
      <c r="G101" s="76">
        <v>2</v>
      </c>
      <c r="H101" s="76" t="s">
        <v>76</v>
      </c>
      <c r="I101" s="76" t="s">
        <v>64</v>
      </c>
      <c r="J101" s="76" t="s">
        <v>98</v>
      </c>
      <c r="K101" s="76" t="s">
        <v>56</v>
      </c>
      <c r="L101" s="103">
        <v>0.8</v>
      </c>
      <c r="M101" s="103" t="s">
        <v>57</v>
      </c>
      <c r="N101" s="128">
        <v>72</v>
      </c>
      <c r="O101" s="121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6"/>
      <c r="AA101" s="211">
        <f t="shared" si="1"/>
        <v>0</v>
      </c>
      <c r="AB101" s="28">
        <f t="shared" si="2"/>
        <v>0</v>
      </c>
      <c r="AC101" s="212">
        <f t="shared" si="3"/>
        <v>0</v>
      </c>
      <c r="AD101" s="213" t="str">
        <f t="shared" si="4"/>
        <v>NO</v>
      </c>
      <c r="AE101" s="12"/>
      <c r="AF101" s="12"/>
      <c r="AG101" s="1"/>
      <c r="AH101" s="1"/>
      <c r="AI101" s="1"/>
      <c r="AJ101" s="1"/>
      <c r="AK101" s="1"/>
      <c r="AL101" s="1"/>
      <c r="AM101" s="1"/>
    </row>
    <row r="102" spans="1:39" ht="82.5" customHeight="1" x14ac:dyDescent="0.2">
      <c r="A102" s="411" t="s">
        <v>107</v>
      </c>
      <c r="B102" s="214"/>
      <c r="C102" s="215">
        <v>1</v>
      </c>
      <c r="D102" s="216">
        <v>7781</v>
      </c>
      <c r="E102" s="59" t="s">
        <v>77</v>
      </c>
      <c r="F102" s="58" t="s">
        <v>70</v>
      </c>
      <c r="G102" s="59">
        <v>5</v>
      </c>
      <c r="H102" s="59" t="s">
        <v>108</v>
      </c>
      <c r="I102" s="59" t="s">
        <v>64</v>
      </c>
      <c r="J102" s="59" t="s">
        <v>98</v>
      </c>
      <c r="K102" s="59" t="s">
        <v>56</v>
      </c>
      <c r="L102" s="80">
        <v>0.35</v>
      </c>
      <c r="M102" s="80" t="s">
        <v>57</v>
      </c>
      <c r="N102" s="120">
        <v>60</v>
      </c>
      <c r="O102" s="131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3"/>
      <c r="AA102" s="134">
        <f t="shared" si="1"/>
        <v>0</v>
      </c>
      <c r="AB102" s="19">
        <f t="shared" si="2"/>
        <v>0</v>
      </c>
      <c r="AC102" s="135">
        <f t="shared" si="3"/>
        <v>0</v>
      </c>
      <c r="AD102" s="217" t="str">
        <f t="shared" si="4"/>
        <v>NO</v>
      </c>
      <c r="AE102" s="12"/>
      <c r="AF102" s="12"/>
      <c r="AG102" s="1"/>
      <c r="AH102" s="1"/>
      <c r="AI102" s="1"/>
      <c r="AJ102" s="1"/>
      <c r="AK102" s="1"/>
      <c r="AL102" s="1"/>
      <c r="AM102" s="1"/>
    </row>
    <row r="103" spans="1:39" ht="82.5" customHeight="1" x14ac:dyDescent="0.2">
      <c r="A103" s="392"/>
      <c r="B103" s="7"/>
      <c r="C103" s="207">
        <v>2</v>
      </c>
      <c r="D103" s="208">
        <v>8623</v>
      </c>
      <c r="E103" s="91" t="s">
        <v>77</v>
      </c>
      <c r="F103" s="93" t="s">
        <v>70</v>
      </c>
      <c r="G103" s="91">
        <v>8</v>
      </c>
      <c r="H103" s="91" t="s">
        <v>108</v>
      </c>
      <c r="I103" s="91" t="s">
        <v>64</v>
      </c>
      <c r="J103" s="91" t="s">
        <v>98</v>
      </c>
      <c r="K103" s="91" t="s">
        <v>56</v>
      </c>
      <c r="L103" s="94">
        <v>0.5</v>
      </c>
      <c r="M103" s="94" t="s">
        <v>57</v>
      </c>
      <c r="N103" s="124">
        <v>70</v>
      </c>
      <c r="O103" s="125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7"/>
      <c r="AA103" s="126">
        <f t="shared" si="1"/>
        <v>0</v>
      </c>
      <c r="AB103" s="98">
        <f t="shared" si="2"/>
        <v>0</v>
      </c>
      <c r="AC103" s="99">
        <f t="shared" si="3"/>
        <v>0</v>
      </c>
      <c r="AD103" s="218" t="str">
        <f t="shared" si="4"/>
        <v>NO</v>
      </c>
      <c r="AE103" s="12"/>
      <c r="AF103" s="12"/>
      <c r="AG103" s="1"/>
      <c r="AH103" s="1"/>
      <c r="AI103" s="1"/>
      <c r="AJ103" s="1"/>
      <c r="AK103" s="1"/>
      <c r="AL103" s="1"/>
      <c r="AM103" s="1"/>
    </row>
    <row r="104" spans="1:39" ht="82.5" customHeight="1" x14ac:dyDescent="0.2">
      <c r="A104" s="392"/>
      <c r="B104" s="219"/>
      <c r="C104" s="12">
        <v>3</v>
      </c>
      <c r="D104" s="205">
        <v>8624</v>
      </c>
      <c r="E104" s="76" t="s">
        <v>77</v>
      </c>
      <c r="F104" s="102" t="s">
        <v>67</v>
      </c>
      <c r="G104" s="76">
        <v>5</v>
      </c>
      <c r="H104" s="76" t="s">
        <v>108</v>
      </c>
      <c r="I104" s="76" t="s">
        <v>64</v>
      </c>
      <c r="J104" s="76" t="s">
        <v>98</v>
      </c>
      <c r="K104" s="76" t="s">
        <v>56</v>
      </c>
      <c r="L104" s="103">
        <v>0.55000000000000004</v>
      </c>
      <c r="M104" s="103" t="s">
        <v>57</v>
      </c>
      <c r="N104" s="128">
        <v>65</v>
      </c>
      <c r="O104" s="121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6"/>
      <c r="AA104" s="122">
        <f t="shared" si="1"/>
        <v>0</v>
      </c>
      <c r="AB104" s="28">
        <f t="shared" si="2"/>
        <v>0</v>
      </c>
      <c r="AC104" s="107">
        <f t="shared" si="3"/>
        <v>0</v>
      </c>
      <c r="AD104" s="220" t="str">
        <f t="shared" si="4"/>
        <v>NO</v>
      </c>
      <c r="AE104" s="12"/>
      <c r="AF104" s="12"/>
      <c r="AG104" s="1"/>
      <c r="AH104" s="1"/>
      <c r="AI104" s="1"/>
      <c r="AJ104" s="1"/>
      <c r="AK104" s="1"/>
      <c r="AL104" s="1"/>
      <c r="AM104" s="1"/>
    </row>
    <row r="105" spans="1:39" ht="82.5" customHeight="1" x14ac:dyDescent="0.2">
      <c r="A105" s="392"/>
      <c r="B105" s="7"/>
      <c r="C105" s="207">
        <v>4</v>
      </c>
      <c r="D105" s="208">
        <v>7782</v>
      </c>
      <c r="E105" s="91" t="s">
        <v>61</v>
      </c>
      <c r="F105" s="93" t="s">
        <v>70</v>
      </c>
      <c r="G105" s="91">
        <v>2</v>
      </c>
      <c r="H105" s="91" t="s">
        <v>108</v>
      </c>
      <c r="I105" s="91" t="s">
        <v>64</v>
      </c>
      <c r="J105" s="91" t="s">
        <v>98</v>
      </c>
      <c r="K105" s="91" t="s">
        <v>56</v>
      </c>
      <c r="L105" s="94">
        <v>0.6</v>
      </c>
      <c r="M105" s="94" t="s">
        <v>57</v>
      </c>
      <c r="N105" s="124">
        <v>50</v>
      </c>
      <c r="O105" s="125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7"/>
      <c r="AA105" s="126">
        <f t="shared" si="1"/>
        <v>0</v>
      </c>
      <c r="AB105" s="98">
        <f t="shared" si="2"/>
        <v>0</v>
      </c>
      <c r="AC105" s="99">
        <f t="shared" si="3"/>
        <v>0</v>
      </c>
      <c r="AD105" s="218" t="str">
        <f t="shared" si="4"/>
        <v>NO</v>
      </c>
      <c r="AE105" s="12"/>
      <c r="AF105" s="12"/>
      <c r="AG105" s="1"/>
      <c r="AH105" s="1"/>
      <c r="AI105" s="1"/>
      <c r="AJ105" s="1"/>
      <c r="AK105" s="1"/>
      <c r="AL105" s="1"/>
      <c r="AM105" s="1"/>
    </row>
    <row r="106" spans="1:39" ht="82.5" customHeight="1" x14ac:dyDescent="0.2">
      <c r="A106" s="392"/>
      <c r="B106" s="7"/>
      <c r="C106" s="12">
        <v>5</v>
      </c>
      <c r="D106" s="205">
        <v>7783</v>
      </c>
      <c r="E106" s="76" t="s">
        <v>61</v>
      </c>
      <c r="F106" s="102" t="s">
        <v>53</v>
      </c>
      <c r="G106" s="76">
        <v>5</v>
      </c>
      <c r="H106" s="76" t="s">
        <v>108</v>
      </c>
      <c r="I106" s="76" t="s">
        <v>64</v>
      </c>
      <c r="J106" s="76" t="s">
        <v>98</v>
      </c>
      <c r="K106" s="76" t="s">
        <v>56</v>
      </c>
      <c r="L106" s="103">
        <v>2.1</v>
      </c>
      <c r="M106" s="103" t="s">
        <v>57</v>
      </c>
      <c r="N106" s="128">
        <v>120</v>
      </c>
      <c r="O106" s="121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6"/>
      <c r="AA106" s="122">
        <f t="shared" si="1"/>
        <v>0</v>
      </c>
      <c r="AB106" s="28">
        <f t="shared" si="2"/>
        <v>0</v>
      </c>
      <c r="AC106" s="107">
        <f t="shared" si="3"/>
        <v>0</v>
      </c>
      <c r="AD106" s="213" t="str">
        <f t="shared" si="4"/>
        <v>NO</v>
      </c>
      <c r="AE106" s="12"/>
      <c r="AF106" s="12"/>
      <c r="AG106" s="1"/>
      <c r="AH106" s="1"/>
      <c r="AI106" s="1"/>
      <c r="AJ106" s="1"/>
      <c r="AK106" s="1"/>
      <c r="AL106" s="1"/>
      <c r="AM106" s="1"/>
    </row>
    <row r="107" spans="1:39" ht="82.5" customHeight="1" x14ac:dyDescent="0.2">
      <c r="A107" s="392"/>
      <c r="B107" s="221"/>
      <c r="C107" s="207">
        <v>6</v>
      </c>
      <c r="D107" s="208">
        <v>8625</v>
      </c>
      <c r="E107" s="91" t="s">
        <v>61</v>
      </c>
      <c r="F107" s="93" t="s">
        <v>67</v>
      </c>
      <c r="G107" s="91">
        <v>6</v>
      </c>
      <c r="H107" s="91" t="s">
        <v>108</v>
      </c>
      <c r="I107" s="91" t="s">
        <v>64</v>
      </c>
      <c r="J107" s="91" t="s">
        <v>98</v>
      </c>
      <c r="K107" s="91" t="s">
        <v>56</v>
      </c>
      <c r="L107" s="94">
        <v>0.7</v>
      </c>
      <c r="M107" s="94" t="s">
        <v>57</v>
      </c>
      <c r="N107" s="124">
        <v>140</v>
      </c>
      <c r="O107" s="125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7"/>
      <c r="AA107" s="126">
        <f t="shared" si="1"/>
        <v>0</v>
      </c>
      <c r="AB107" s="98">
        <f t="shared" si="2"/>
        <v>0</v>
      </c>
      <c r="AC107" s="99">
        <f t="shared" si="3"/>
        <v>0</v>
      </c>
      <c r="AD107" s="218" t="str">
        <f t="shared" si="4"/>
        <v>NO</v>
      </c>
      <c r="AE107" s="12"/>
      <c r="AF107" s="12"/>
      <c r="AG107" s="1"/>
      <c r="AH107" s="1"/>
      <c r="AI107" s="1"/>
      <c r="AJ107" s="1"/>
      <c r="AK107" s="1"/>
      <c r="AL107" s="1"/>
      <c r="AM107" s="1"/>
    </row>
    <row r="108" spans="1:39" ht="82.5" customHeight="1" x14ac:dyDescent="0.2">
      <c r="A108" s="392"/>
      <c r="B108" s="221"/>
      <c r="C108" s="12">
        <v>7</v>
      </c>
      <c r="D108" s="205"/>
      <c r="E108" s="76" t="s">
        <v>60</v>
      </c>
      <c r="F108" s="102" t="s">
        <v>94</v>
      </c>
      <c r="G108" s="76">
        <v>7</v>
      </c>
      <c r="H108" s="76" t="s">
        <v>108</v>
      </c>
      <c r="I108" s="76" t="s">
        <v>64</v>
      </c>
      <c r="J108" s="76" t="s">
        <v>98</v>
      </c>
      <c r="K108" s="76" t="s">
        <v>56</v>
      </c>
      <c r="L108" s="103">
        <v>0.5</v>
      </c>
      <c r="M108" s="103" t="s">
        <v>57</v>
      </c>
      <c r="N108" s="128">
        <v>190</v>
      </c>
      <c r="O108" s="121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6"/>
      <c r="AA108" s="122">
        <f t="shared" si="1"/>
        <v>0</v>
      </c>
      <c r="AB108" s="28">
        <f t="shared" si="2"/>
        <v>0</v>
      </c>
      <c r="AC108" s="107">
        <f t="shared" si="3"/>
        <v>0</v>
      </c>
      <c r="AD108" s="220" t="str">
        <f t="shared" si="4"/>
        <v>NO</v>
      </c>
      <c r="AE108" s="12"/>
      <c r="AF108" s="12"/>
      <c r="AG108" s="1"/>
      <c r="AH108" s="1"/>
      <c r="AI108" s="1"/>
      <c r="AJ108" s="1"/>
      <c r="AK108" s="1"/>
      <c r="AL108" s="1"/>
      <c r="AM108" s="1"/>
    </row>
    <row r="109" spans="1:39" ht="82.5" customHeight="1" x14ac:dyDescent="0.2">
      <c r="A109" s="392"/>
      <c r="B109" s="221" t="s">
        <v>109</v>
      </c>
      <c r="C109" s="207">
        <v>8</v>
      </c>
      <c r="D109" s="208"/>
      <c r="E109" s="91" t="s">
        <v>83</v>
      </c>
      <c r="F109" s="93" t="s">
        <v>70</v>
      </c>
      <c r="G109" s="91"/>
      <c r="H109" s="91" t="s">
        <v>110</v>
      </c>
      <c r="I109" s="91" t="s">
        <v>64</v>
      </c>
      <c r="J109" s="91" t="s">
        <v>98</v>
      </c>
      <c r="K109" s="91" t="s">
        <v>56</v>
      </c>
      <c r="L109" s="94">
        <v>0.8</v>
      </c>
      <c r="M109" s="94" t="s">
        <v>57</v>
      </c>
      <c r="N109" s="95">
        <v>70</v>
      </c>
      <c r="O109" s="125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7"/>
      <c r="AA109" s="126">
        <f t="shared" si="1"/>
        <v>0</v>
      </c>
      <c r="AB109" s="98">
        <f t="shared" si="2"/>
        <v>0</v>
      </c>
      <c r="AC109" s="99">
        <f t="shared" si="3"/>
        <v>0</v>
      </c>
      <c r="AD109" s="218" t="str">
        <f t="shared" si="4"/>
        <v>NO</v>
      </c>
      <c r="AE109" s="12"/>
      <c r="AF109" s="12"/>
      <c r="AG109" s="1"/>
      <c r="AH109" s="1"/>
      <c r="AI109" s="1"/>
      <c r="AJ109" s="1"/>
      <c r="AK109" s="1"/>
      <c r="AL109" s="1"/>
      <c r="AM109" s="1"/>
    </row>
    <row r="110" spans="1:39" ht="82.5" customHeight="1" x14ac:dyDescent="0.2">
      <c r="A110" s="392"/>
      <c r="B110" s="221"/>
      <c r="C110" s="12">
        <v>9</v>
      </c>
      <c r="D110" s="205"/>
      <c r="E110" s="76" t="s">
        <v>83</v>
      </c>
      <c r="F110" s="102" t="s">
        <v>53</v>
      </c>
      <c r="G110" s="76"/>
      <c r="H110" s="76" t="s">
        <v>108</v>
      </c>
      <c r="I110" s="76" t="s">
        <v>64</v>
      </c>
      <c r="J110" s="76" t="s">
        <v>98</v>
      </c>
      <c r="K110" s="76" t="s">
        <v>56</v>
      </c>
      <c r="L110" s="103">
        <v>0.8</v>
      </c>
      <c r="M110" s="103" t="s">
        <v>57</v>
      </c>
      <c r="N110" s="104">
        <v>80</v>
      </c>
      <c r="O110" s="121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6"/>
      <c r="AA110" s="122">
        <f t="shared" si="1"/>
        <v>0</v>
      </c>
      <c r="AB110" s="28">
        <f t="shared" si="2"/>
        <v>0</v>
      </c>
      <c r="AC110" s="107">
        <f t="shared" si="3"/>
        <v>0</v>
      </c>
      <c r="AD110" s="220" t="str">
        <f t="shared" si="4"/>
        <v>NO</v>
      </c>
      <c r="AE110" s="12"/>
      <c r="AF110" s="12"/>
      <c r="AG110" s="1"/>
      <c r="AH110" s="1"/>
      <c r="AI110" s="1"/>
      <c r="AJ110" s="1"/>
      <c r="AK110" s="1"/>
      <c r="AL110" s="1"/>
      <c r="AM110" s="1"/>
    </row>
    <row r="111" spans="1:39" ht="82.5" customHeight="1" x14ac:dyDescent="0.2">
      <c r="A111" s="392"/>
      <c r="B111" s="221" t="s">
        <v>109</v>
      </c>
      <c r="C111" s="222">
        <v>10</v>
      </c>
      <c r="D111" s="207"/>
      <c r="E111" s="91" t="s">
        <v>83</v>
      </c>
      <c r="F111" s="93" t="s">
        <v>58</v>
      </c>
      <c r="G111" s="91">
        <v>1</v>
      </c>
      <c r="H111" s="91" t="s">
        <v>108</v>
      </c>
      <c r="I111" s="91" t="s">
        <v>64</v>
      </c>
      <c r="J111" s="91" t="s">
        <v>98</v>
      </c>
      <c r="K111" s="91" t="s">
        <v>56</v>
      </c>
      <c r="L111" s="94">
        <v>1</v>
      </c>
      <c r="M111" s="94" t="s">
        <v>57</v>
      </c>
      <c r="N111" s="95">
        <v>90</v>
      </c>
      <c r="O111" s="125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7"/>
      <c r="AA111" s="126">
        <f t="shared" si="1"/>
        <v>0</v>
      </c>
      <c r="AB111" s="98">
        <f t="shared" si="2"/>
        <v>0</v>
      </c>
      <c r="AC111" s="99">
        <f t="shared" si="3"/>
        <v>0</v>
      </c>
      <c r="AD111" s="218" t="str">
        <f t="shared" si="4"/>
        <v>NO</v>
      </c>
      <c r="AE111" s="12"/>
      <c r="AF111" s="12"/>
      <c r="AG111" s="1"/>
      <c r="AH111" s="1"/>
      <c r="AI111" s="1"/>
      <c r="AJ111" s="1"/>
      <c r="AK111" s="1"/>
      <c r="AL111" s="1"/>
      <c r="AM111" s="1"/>
    </row>
    <row r="112" spans="1:39" ht="82.5" customHeight="1" x14ac:dyDescent="0.2">
      <c r="A112" s="392"/>
      <c r="B112" s="221"/>
      <c r="C112" s="223">
        <v>11</v>
      </c>
      <c r="D112" s="12"/>
      <c r="E112" s="76" t="s">
        <v>83</v>
      </c>
      <c r="F112" s="102" t="s">
        <v>58</v>
      </c>
      <c r="G112" s="76">
        <v>1</v>
      </c>
      <c r="H112" s="76" t="s">
        <v>108</v>
      </c>
      <c r="I112" s="76" t="s">
        <v>64</v>
      </c>
      <c r="J112" s="76" t="s">
        <v>98</v>
      </c>
      <c r="K112" s="76" t="s">
        <v>56</v>
      </c>
      <c r="L112" s="103">
        <v>1.2</v>
      </c>
      <c r="M112" s="103" t="s">
        <v>57</v>
      </c>
      <c r="N112" s="104">
        <v>100</v>
      </c>
      <c r="O112" s="121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6"/>
      <c r="AA112" s="122">
        <f t="shared" si="1"/>
        <v>0</v>
      </c>
      <c r="AB112" s="28">
        <f t="shared" si="2"/>
        <v>0</v>
      </c>
      <c r="AC112" s="107">
        <f t="shared" si="3"/>
        <v>0</v>
      </c>
      <c r="AD112" s="220" t="str">
        <f t="shared" si="4"/>
        <v>NO</v>
      </c>
      <c r="AE112" s="12"/>
      <c r="AF112" s="12"/>
      <c r="AG112" s="1"/>
      <c r="AH112" s="1"/>
      <c r="AI112" s="1"/>
      <c r="AJ112" s="1"/>
      <c r="AK112" s="1"/>
      <c r="AL112" s="1"/>
      <c r="AM112" s="1"/>
    </row>
    <row r="113" spans="1:39" ht="82.5" customHeight="1" x14ac:dyDescent="0.2">
      <c r="A113" s="392"/>
      <c r="B113" s="221"/>
      <c r="C113" s="222">
        <v>12</v>
      </c>
      <c r="D113" s="207"/>
      <c r="E113" s="91" t="s">
        <v>83</v>
      </c>
      <c r="F113" s="93" t="s">
        <v>58</v>
      </c>
      <c r="G113" s="91">
        <v>1</v>
      </c>
      <c r="H113" s="91" t="s">
        <v>108</v>
      </c>
      <c r="I113" s="91" t="s">
        <v>64</v>
      </c>
      <c r="J113" s="91" t="s">
        <v>98</v>
      </c>
      <c r="K113" s="91" t="s">
        <v>56</v>
      </c>
      <c r="L113" s="94">
        <v>0.76500000000000001</v>
      </c>
      <c r="M113" s="94" t="s">
        <v>57</v>
      </c>
      <c r="N113" s="95">
        <v>75</v>
      </c>
      <c r="O113" s="125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7"/>
      <c r="AA113" s="126">
        <f t="shared" si="1"/>
        <v>0</v>
      </c>
      <c r="AB113" s="98">
        <f t="shared" si="2"/>
        <v>0</v>
      </c>
      <c r="AC113" s="99">
        <f t="shared" si="3"/>
        <v>0</v>
      </c>
      <c r="AD113" s="218" t="str">
        <f t="shared" si="4"/>
        <v>NO</v>
      </c>
      <c r="AE113" s="12"/>
      <c r="AF113" s="12"/>
      <c r="AG113" s="1"/>
      <c r="AH113" s="1"/>
      <c r="AI113" s="1"/>
      <c r="AJ113" s="1"/>
      <c r="AK113" s="1"/>
      <c r="AL113" s="1"/>
      <c r="AM113" s="1"/>
    </row>
    <row r="114" spans="1:39" ht="82.5" customHeight="1" x14ac:dyDescent="0.2">
      <c r="A114" s="393"/>
      <c r="B114" s="221" t="s">
        <v>109</v>
      </c>
      <c r="C114" s="223">
        <v>13</v>
      </c>
      <c r="D114" s="12"/>
      <c r="E114" s="76" t="s">
        <v>83</v>
      </c>
      <c r="F114" s="102" t="s">
        <v>67</v>
      </c>
      <c r="G114" s="76">
        <v>1</v>
      </c>
      <c r="H114" s="76" t="s">
        <v>108</v>
      </c>
      <c r="I114" s="76" t="s">
        <v>64</v>
      </c>
      <c r="J114" s="76" t="s">
        <v>98</v>
      </c>
      <c r="K114" s="76" t="s">
        <v>56</v>
      </c>
      <c r="L114" s="103">
        <v>0.76</v>
      </c>
      <c r="M114" s="103" t="s">
        <v>57</v>
      </c>
      <c r="N114" s="104">
        <v>75</v>
      </c>
      <c r="O114" s="121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6"/>
      <c r="AA114" s="122">
        <f t="shared" si="1"/>
        <v>0</v>
      </c>
      <c r="AB114" s="28">
        <f t="shared" si="2"/>
        <v>0</v>
      </c>
      <c r="AC114" s="107">
        <f t="shared" si="3"/>
        <v>0</v>
      </c>
      <c r="AD114" s="220" t="str">
        <f t="shared" si="4"/>
        <v>NO</v>
      </c>
      <c r="AE114" s="12"/>
      <c r="AF114" s="12"/>
      <c r="AG114" s="1"/>
      <c r="AH114" s="1"/>
      <c r="AI114" s="1"/>
      <c r="AJ114" s="1"/>
      <c r="AK114" s="1"/>
      <c r="AL114" s="1"/>
      <c r="AM114" s="1"/>
    </row>
    <row r="115" spans="1:39" ht="82.5" customHeight="1" x14ac:dyDescent="0.2">
      <c r="A115" s="224"/>
      <c r="B115" s="221"/>
      <c r="C115" s="222">
        <v>14</v>
      </c>
      <c r="D115" s="207"/>
      <c r="E115" s="91" t="s">
        <v>52</v>
      </c>
      <c r="F115" s="93" t="s">
        <v>58</v>
      </c>
      <c r="G115" s="91">
        <v>1</v>
      </c>
      <c r="H115" s="91" t="s">
        <v>108</v>
      </c>
      <c r="I115" s="91" t="s">
        <v>73</v>
      </c>
      <c r="J115" s="91" t="s">
        <v>98</v>
      </c>
      <c r="K115" s="91" t="s">
        <v>56</v>
      </c>
      <c r="L115" s="94">
        <v>2.5</v>
      </c>
      <c r="M115" s="94" t="s">
        <v>57</v>
      </c>
      <c r="N115" s="95">
        <v>165</v>
      </c>
      <c r="O115" s="125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7"/>
      <c r="AA115" s="126">
        <f t="shared" si="1"/>
        <v>0</v>
      </c>
      <c r="AB115" s="98">
        <f t="shared" si="2"/>
        <v>0</v>
      </c>
      <c r="AC115" s="99">
        <f t="shared" si="3"/>
        <v>0</v>
      </c>
      <c r="AD115" s="218" t="str">
        <f t="shared" si="4"/>
        <v>NO</v>
      </c>
      <c r="AE115" s="12"/>
      <c r="AF115" s="12"/>
      <c r="AG115" s="1"/>
      <c r="AH115" s="1"/>
      <c r="AI115" s="1"/>
      <c r="AJ115" s="1"/>
      <c r="AK115" s="1"/>
      <c r="AL115" s="1"/>
      <c r="AM115" s="1"/>
    </row>
    <row r="116" spans="1:39" ht="82.5" customHeight="1" x14ac:dyDescent="0.2">
      <c r="A116" s="224"/>
      <c r="B116" s="221" t="s">
        <v>109</v>
      </c>
      <c r="C116" s="223">
        <v>15</v>
      </c>
      <c r="D116" s="12"/>
      <c r="E116" s="76" t="s">
        <v>52</v>
      </c>
      <c r="F116" s="102" t="s">
        <v>67</v>
      </c>
      <c r="G116" s="76">
        <v>1</v>
      </c>
      <c r="H116" s="76" t="s">
        <v>108</v>
      </c>
      <c r="I116" s="76" t="s">
        <v>73</v>
      </c>
      <c r="J116" s="76" t="s">
        <v>98</v>
      </c>
      <c r="K116" s="76" t="s">
        <v>56</v>
      </c>
      <c r="L116" s="103">
        <v>2.4</v>
      </c>
      <c r="M116" s="103" t="s">
        <v>57</v>
      </c>
      <c r="N116" s="104">
        <v>160</v>
      </c>
      <c r="O116" s="121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6"/>
      <c r="AA116" s="122">
        <f t="shared" si="1"/>
        <v>0</v>
      </c>
      <c r="AB116" s="28">
        <f t="shared" si="2"/>
        <v>0</v>
      </c>
      <c r="AC116" s="107">
        <f t="shared" si="3"/>
        <v>0</v>
      </c>
      <c r="AD116" s="220" t="str">
        <f t="shared" si="4"/>
        <v>NO</v>
      </c>
      <c r="AE116" s="12"/>
      <c r="AF116" s="12"/>
      <c r="AG116" s="1"/>
      <c r="AH116" s="1"/>
      <c r="AI116" s="1"/>
      <c r="AJ116" s="1"/>
      <c r="AK116" s="1"/>
      <c r="AL116" s="1"/>
      <c r="AM116" s="1"/>
    </row>
    <row r="117" spans="1:39" ht="82.5" customHeight="1" x14ac:dyDescent="0.2">
      <c r="A117" s="224"/>
      <c r="B117" s="221"/>
      <c r="C117" s="222">
        <v>16</v>
      </c>
      <c r="D117" s="207"/>
      <c r="E117" s="91" t="s">
        <v>93</v>
      </c>
      <c r="F117" s="93" t="s">
        <v>94</v>
      </c>
      <c r="G117" s="91">
        <v>10</v>
      </c>
      <c r="H117" s="91" t="s">
        <v>76</v>
      </c>
      <c r="I117" s="91" t="s">
        <v>64</v>
      </c>
      <c r="J117" s="91" t="s">
        <v>98</v>
      </c>
      <c r="K117" s="91" t="s">
        <v>56</v>
      </c>
      <c r="L117" s="94">
        <v>0.3</v>
      </c>
      <c r="M117" s="94" t="s">
        <v>111</v>
      </c>
      <c r="N117" s="95">
        <v>80</v>
      </c>
      <c r="O117" s="125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7"/>
      <c r="AA117" s="126">
        <f t="shared" si="1"/>
        <v>0</v>
      </c>
      <c r="AB117" s="98">
        <f t="shared" si="2"/>
        <v>0</v>
      </c>
      <c r="AC117" s="99">
        <f t="shared" si="3"/>
        <v>0</v>
      </c>
      <c r="AD117" s="218" t="str">
        <f t="shared" si="4"/>
        <v>NO</v>
      </c>
      <c r="AE117" s="12"/>
      <c r="AF117" s="12"/>
      <c r="AG117" s="1"/>
      <c r="AH117" s="1"/>
      <c r="AI117" s="1"/>
      <c r="AJ117" s="1"/>
      <c r="AK117" s="1"/>
      <c r="AL117" s="1"/>
      <c r="AM117" s="1"/>
    </row>
    <row r="118" spans="1:39" ht="87" customHeight="1" x14ac:dyDescent="0.2">
      <c r="A118" s="412" t="s">
        <v>112</v>
      </c>
      <c r="B118" s="225"/>
      <c r="C118" s="226">
        <v>1</v>
      </c>
      <c r="D118" s="202"/>
      <c r="E118" s="165" t="s">
        <v>60</v>
      </c>
      <c r="F118" s="203" t="s">
        <v>58</v>
      </c>
      <c r="G118" s="165">
        <v>6</v>
      </c>
      <c r="H118" s="165" t="s">
        <v>59</v>
      </c>
      <c r="I118" s="165" t="s">
        <v>113</v>
      </c>
      <c r="J118" s="165" t="s">
        <v>98</v>
      </c>
      <c r="K118" s="165" t="s">
        <v>56</v>
      </c>
      <c r="L118" s="167">
        <v>1.73</v>
      </c>
      <c r="M118" s="167" t="s">
        <v>111</v>
      </c>
      <c r="N118" s="168">
        <v>105</v>
      </c>
      <c r="O118" s="169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1"/>
      <c r="AA118" s="149">
        <f t="shared" si="1"/>
        <v>0</v>
      </c>
      <c r="AB118" s="150">
        <f t="shared" si="2"/>
        <v>0</v>
      </c>
      <c r="AC118" s="151">
        <f t="shared" si="3"/>
        <v>0</v>
      </c>
      <c r="AD118" s="172" t="str">
        <f t="shared" si="4"/>
        <v>NO</v>
      </c>
      <c r="AE118" s="12"/>
      <c r="AF118" s="12"/>
      <c r="AG118" s="1"/>
      <c r="AH118" s="1"/>
      <c r="AI118" s="1"/>
      <c r="AJ118" s="1"/>
      <c r="AK118" s="1"/>
      <c r="AL118" s="1"/>
      <c r="AM118" s="1"/>
    </row>
    <row r="119" spans="1:39" ht="73.5" customHeight="1" x14ac:dyDescent="0.2">
      <c r="A119" s="392"/>
      <c r="B119" s="227"/>
      <c r="C119" s="223">
        <v>2</v>
      </c>
      <c r="D119" s="205"/>
      <c r="E119" s="76" t="s">
        <v>61</v>
      </c>
      <c r="F119" s="76" t="s">
        <v>67</v>
      </c>
      <c r="G119" s="76">
        <v>13</v>
      </c>
      <c r="H119" s="76" t="s">
        <v>76</v>
      </c>
      <c r="I119" s="76" t="s">
        <v>113</v>
      </c>
      <c r="J119" s="76" t="s">
        <v>98</v>
      </c>
      <c r="K119" s="76" t="s">
        <v>56</v>
      </c>
      <c r="L119" s="12">
        <v>1.8</v>
      </c>
      <c r="M119" s="76" t="s">
        <v>111</v>
      </c>
      <c r="N119" s="128">
        <v>140</v>
      </c>
      <c r="O119" s="121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6"/>
      <c r="AA119" s="122">
        <f t="shared" si="1"/>
        <v>0</v>
      </c>
      <c r="AB119" s="28">
        <f t="shared" si="2"/>
        <v>0</v>
      </c>
      <c r="AC119" s="107">
        <f t="shared" si="3"/>
        <v>0</v>
      </c>
      <c r="AD119" s="123" t="str">
        <f t="shared" si="4"/>
        <v>NO</v>
      </c>
      <c r="AE119" s="12"/>
      <c r="AF119" s="12"/>
      <c r="AG119" s="1"/>
      <c r="AH119" s="1"/>
      <c r="AI119" s="1"/>
      <c r="AJ119" s="1"/>
      <c r="AK119" s="1"/>
      <c r="AL119" s="1"/>
      <c r="AM119" s="1"/>
    </row>
    <row r="120" spans="1:39" ht="73.5" customHeight="1" x14ac:dyDescent="0.2">
      <c r="A120" s="392"/>
      <c r="B120" s="227"/>
      <c r="C120" s="222">
        <v>3</v>
      </c>
      <c r="D120" s="208"/>
      <c r="E120" s="91" t="s">
        <v>114</v>
      </c>
      <c r="F120" s="91" t="s">
        <v>67</v>
      </c>
      <c r="G120" s="91">
        <v>5</v>
      </c>
      <c r="H120" s="91" t="s">
        <v>76</v>
      </c>
      <c r="I120" s="91" t="s">
        <v>113</v>
      </c>
      <c r="J120" s="91" t="s">
        <v>98</v>
      </c>
      <c r="K120" s="91" t="s">
        <v>56</v>
      </c>
      <c r="L120" s="207">
        <v>0.4</v>
      </c>
      <c r="M120" s="91" t="s">
        <v>111</v>
      </c>
      <c r="N120" s="124">
        <v>50</v>
      </c>
      <c r="O120" s="125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7"/>
      <c r="AA120" s="126">
        <f t="shared" si="1"/>
        <v>0</v>
      </c>
      <c r="AB120" s="98">
        <f t="shared" si="2"/>
        <v>0</v>
      </c>
      <c r="AC120" s="99">
        <f t="shared" si="3"/>
        <v>0</v>
      </c>
      <c r="AD120" s="218" t="str">
        <f t="shared" si="4"/>
        <v>NO</v>
      </c>
      <c r="AE120" s="12"/>
      <c r="AF120" s="12"/>
      <c r="AG120" s="1"/>
      <c r="AH120" s="1"/>
      <c r="AI120" s="1"/>
      <c r="AJ120" s="1"/>
      <c r="AK120" s="1"/>
      <c r="AL120" s="1"/>
      <c r="AM120" s="1"/>
    </row>
    <row r="121" spans="1:39" ht="73.5" customHeight="1" x14ac:dyDescent="0.2">
      <c r="A121" s="392"/>
      <c r="B121" s="227"/>
      <c r="C121" s="223">
        <v>4</v>
      </c>
      <c r="D121" s="205"/>
      <c r="E121" s="76" t="s">
        <v>77</v>
      </c>
      <c r="F121" s="76" t="s">
        <v>115</v>
      </c>
      <c r="G121" s="76">
        <v>5</v>
      </c>
      <c r="H121" s="76" t="s">
        <v>63</v>
      </c>
      <c r="I121" s="76" t="s">
        <v>113</v>
      </c>
      <c r="J121" s="76" t="s">
        <v>98</v>
      </c>
      <c r="K121" s="76" t="s">
        <v>56</v>
      </c>
      <c r="L121" s="12">
        <v>0.4</v>
      </c>
      <c r="M121" s="76" t="s">
        <v>111</v>
      </c>
      <c r="N121" s="128">
        <v>45</v>
      </c>
      <c r="O121" s="121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6"/>
      <c r="AA121" s="122">
        <f t="shared" si="1"/>
        <v>0</v>
      </c>
      <c r="AB121" s="28">
        <f t="shared" si="2"/>
        <v>0</v>
      </c>
      <c r="AC121" s="107">
        <f t="shared" si="3"/>
        <v>0</v>
      </c>
      <c r="AD121" s="220" t="str">
        <f t="shared" si="4"/>
        <v>NO</v>
      </c>
      <c r="AE121" s="12"/>
      <c r="AF121" s="12"/>
      <c r="AG121" s="1"/>
      <c r="AH121" s="1"/>
      <c r="AI121" s="1"/>
      <c r="AJ121" s="1"/>
      <c r="AK121" s="1"/>
      <c r="AL121" s="1"/>
      <c r="AM121" s="1"/>
    </row>
    <row r="122" spans="1:39" ht="75" customHeight="1" x14ac:dyDescent="0.2">
      <c r="A122" s="392"/>
      <c r="B122" s="227"/>
      <c r="C122" s="222">
        <v>5</v>
      </c>
      <c r="D122" s="208"/>
      <c r="E122" s="91" t="s">
        <v>116</v>
      </c>
      <c r="F122" s="91" t="s">
        <v>67</v>
      </c>
      <c r="G122" s="91">
        <v>13</v>
      </c>
      <c r="H122" s="91" t="s">
        <v>76</v>
      </c>
      <c r="I122" s="91" t="s">
        <v>113</v>
      </c>
      <c r="J122" s="91" t="s">
        <v>98</v>
      </c>
      <c r="K122" s="91" t="s">
        <v>56</v>
      </c>
      <c r="L122" s="207">
        <v>1</v>
      </c>
      <c r="M122" s="91" t="s">
        <v>111</v>
      </c>
      <c r="N122" s="124">
        <v>115</v>
      </c>
      <c r="O122" s="125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7"/>
      <c r="AA122" s="126">
        <f t="shared" si="1"/>
        <v>0</v>
      </c>
      <c r="AB122" s="98">
        <f t="shared" si="2"/>
        <v>0</v>
      </c>
      <c r="AC122" s="99">
        <f t="shared" si="3"/>
        <v>0</v>
      </c>
      <c r="AD122" s="218" t="str">
        <f t="shared" si="4"/>
        <v>NO</v>
      </c>
      <c r="AE122" s="12"/>
      <c r="AF122" s="12"/>
      <c r="AG122" s="1"/>
      <c r="AH122" s="1"/>
      <c r="AI122" s="1"/>
      <c r="AJ122" s="1"/>
      <c r="AK122" s="1"/>
      <c r="AL122" s="1"/>
      <c r="AM122" s="1"/>
    </row>
    <row r="123" spans="1:39" ht="71.25" customHeight="1" x14ac:dyDescent="0.2">
      <c r="A123" s="392"/>
      <c r="B123" s="227"/>
      <c r="C123" s="223">
        <v>6</v>
      </c>
      <c r="D123" s="205"/>
      <c r="E123" s="76" t="s">
        <v>117</v>
      </c>
      <c r="F123" s="76" t="s">
        <v>70</v>
      </c>
      <c r="G123" s="76">
        <v>10</v>
      </c>
      <c r="H123" s="76" t="s">
        <v>63</v>
      </c>
      <c r="I123" s="76" t="s">
        <v>113</v>
      </c>
      <c r="J123" s="76" t="s">
        <v>98</v>
      </c>
      <c r="K123" s="76" t="s">
        <v>56</v>
      </c>
      <c r="L123" s="12">
        <v>0.2</v>
      </c>
      <c r="M123" s="76" t="s">
        <v>111</v>
      </c>
      <c r="N123" s="128">
        <v>50</v>
      </c>
      <c r="O123" s="121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6"/>
      <c r="AA123" s="122">
        <f t="shared" si="1"/>
        <v>0</v>
      </c>
      <c r="AB123" s="28">
        <f t="shared" si="2"/>
        <v>0</v>
      </c>
      <c r="AC123" s="107">
        <f t="shared" si="3"/>
        <v>0</v>
      </c>
      <c r="AD123" s="220" t="str">
        <f t="shared" si="4"/>
        <v>NO</v>
      </c>
      <c r="AE123" s="12"/>
      <c r="AF123" s="12"/>
      <c r="AG123" s="1"/>
      <c r="AH123" s="1"/>
      <c r="AI123" s="1"/>
      <c r="AJ123" s="1"/>
      <c r="AK123" s="1"/>
      <c r="AL123" s="1"/>
      <c r="AM123" s="1"/>
    </row>
    <row r="124" spans="1:39" ht="65.25" customHeight="1" x14ac:dyDescent="0.2">
      <c r="A124" s="392"/>
      <c r="B124" s="227"/>
      <c r="C124" s="222">
        <v>7</v>
      </c>
      <c r="D124" s="208"/>
      <c r="E124" s="91" t="s">
        <v>118</v>
      </c>
      <c r="F124" s="91" t="s">
        <v>70</v>
      </c>
      <c r="G124" s="91">
        <v>10</v>
      </c>
      <c r="H124" s="91" t="s">
        <v>63</v>
      </c>
      <c r="I124" s="91" t="s">
        <v>113</v>
      </c>
      <c r="J124" s="91" t="s">
        <v>98</v>
      </c>
      <c r="K124" s="91" t="s">
        <v>98</v>
      </c>
      <c r="L124" s="207">
        <v>0.2</v>
      </c>
      <c r="M124" s="91" t="s">
        <v>111</v>
      </c>
      <c r="N124" s="124">
        <v>55</v>
      </c>
      <c r="O124" s="125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7"/>
      <c r="AA124" s="126">
        <f t="shared" si="1"/>
        <v>0</v>
      </c>
      <c r="AB124" s="98">
        <f t="shared" si="2"/>
        <v>0</v>
      </c>
      <c r="AC124" s="99">
        <f t="shared" si="3"/>
        <v>0</v>
      </c>
      <c r="AD124" s="127" t="str">
        <f t="shared" si="4"/>
        <v>NO</v>
      </c>
      <c r="AE124" s="12"/>
      <c r="AF124" s="12"/>
      <c r="AG124" s="1"/>
      <c r="AH124" s="1"/>
      <c r="AI124" s="1"/>
      <c r="AJ124" s="1"/>
      <c r="AK124" s="1"/>
      <c r="AL124" s="1"/>
      <c r="AM124" s="1"/>
    </row>
    <row r="125" spans="1:39" ht="65.25" customHeight="1" x14ac:dyDescent="0.2">
      <c r="A125" s="392"/>
      <c r="B125" s="227"/>
      <c r="C125" s="223">
        <v>8</v>
      </c>
      <c r="D125" s="205"/>
      <c r="E125" s="76" t="s">
        <v>105</v>
      </c>
      <c r="F125" s="76" t="s">
        <v>70</v>
      </c>
      <c r="G125" s="76">
        <v>10</v>
      </c>
      <c r="H125" s="76" t="s">
        <v>63</v>
      </c>
      <c r="I125" s="76" t="s">
        <v>113</v>
      </c>
      <c r="J125" s="76" t="s">
        <v>98</v>
      </c>
      <c r="K125" s="76" t="s">
        <v>56</v>
      </c>
      <c r="L125" s="12" t="s">
        <v>119</v>
      </c>
      <c r="M125" s="76" t="s">
        <v>111</v>
      </c>
      <c r="N125" s="128">
        <v>70</v>
      </c>
      <c r="O125" s="121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6"/>
      <c r="AA125" s="122">
        <f t="shared" si="1"/>
        <v>0</v>
      </c>
      <c r="AB125" s="28">
        <f t="shared" si="2"/>
        <v>0</v>
      </c>
      <c r="AC125" s="107">
        <f t="shared" si="3"/>
        <v>0</v>
      </c>
      <c r="AD125" s="220" t="str">
        <f t="shared" si="4"/>
        <v>NO</v>
      </c>
      <c r="AE125" s="12"/>
      <c r="AF125" s="12"/>
      <c r="AG125" s="1"/>
      <c r="AH125" s="1"/>
      <c r="AI125" s="1"/>
      <c r="AJ125" s="1"/>
      <c r="AK125" s="1"/>
      <c r="AL125" s="1"/>
      <c r="AM125" s="1"/>
    </row>
    <row r="126" spans="1:39" ht="71.25" customHeight="1" x14ac:dyDescent="0.2">
      <c r="A126" s="413"/>
      <c r="B126" s="228"/>
      <c r="C126" s="229" t="s">
        <v>120</v>
      </c>
      <c r="D126" s="230"/>
      <c r="E126" s="110" t="s">
        <v>121</v>
      </c>
      <c r="F126" s="110" t="s">
        <v>122</v>
      </c>
      <c r="G126" s="110">
        <v>62</v>
      </c>
      <c r="H126" s="110" t="s">
        <v>123</v>
      </c>
      <c r="I126" s="110" t="s">
        <v>113</v>
      </c>
      <c r="J126" s="110" t="s">
        <v>98</v>
      </c>
      <c r="K126" s="110" t="s">
        <v>98</v>
      </c>
      <c r="L126" s="231">
        <v>6</v>
      </c>
      <c r="M126" s="110" t="s">
        <v>111</v>
      </c>
      <c r="N126" s="174">
        <v>510</v>
      </c>
      <c r="O126" s="232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7"/>
      <c r="AA126" s="178">
        <f t="shared" si="1"/>
        <v>0</v>
      </c>
      <c r="AB126" s="179">
        <f t="shared" si="2"/>
        <v>0</v>
      </c>
      <c r="AC126" s="180">
        <f t="shared" si="3"/>
        <v>0</v>
      </c>
      <c r="AD126" s="229" t="str">
        <f t="shared" si="4"/>
        <v>NO</v>
      </c>
      <c r="AE126" s="12"/>
      <c r="AF126" s="12"/>
      <c r="AG126" s="1"/>
      <c r="AH126" s="1"/>
      <c r="AI126" s="1"/>
      <c r="AJ126" s="1"/>
      <c r="AK126" s="1"/>
      <c r="AL126" s="1"/>
      <c r="AM126" s="1"/>
    </row>
    <row r="127" spans="1:39" ht="85.5" customHeight="1" x14ac:dyDescent="0.2">
      <c r="A127" s="411" t="s">
        <v>124</v>
      </c>
      <c r="B127" s="233"/>
      <c r="C127" s="234">
        <v>1</v>
      </c>
      <c r="D127" s="215"/>
      <c r="E127" s="59" t="s">
        <v>83</v>
      </c>
      <c r="F127" s="59" t="s">
        <v>58</v>
      </c>
      <c r="G127" s="59">
        <v>1</v>
      </c>
      <c r="H127" s="59" t="s">
        <v>59</v>
      </c>
      <c r="I127" s="59" t="s">
        <v>73</v>
      </c>
      <c r="J127" s="59" t="s">
        <v>98</v>
      </c>
      <c r="K127" s="59" t="s">
        <v>56</v>
      </c>
      <c r="L127" s="215">
        <v>0.8</v>
      </c>
      <c r="M127" s="59" t="s">
        <v>125</v>
      </c>
      <c r="N127" s="120">
        <v>75</v>
      </c>
      <c r="O127" s="131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235"/>
      <c r="AA127" s="134">
        <f t="shared" si="1"/>
        <v>0</v>
      </c>
      <c r="AB127" s="19">
        <f t="shared" si="2"/>
        <v>0</v>
      </c>
      <c r="AC127" s="135">
        <f t="shared" si="3"/>
        <v>0</v>
      </c>
      <c r="AD127" s="217" t="str">
        <f t="shared" si="4"/>
        <v>NO</v>
      </c>
      <c r="AE127" s="12"/>
      <c r="AF127" s="12"/>
      <c r="AG127" s="1"/>
      <c r="AH127" s="1"/>
      <c r="AI127" s="1"/>
      <c r="AJ127" s="1"/>
      <c r="AK127" s="1"/>
      <c r="AL127" s="1"/>
      <c r="AM127" s="1"/>
    </row>
    <row r="128" spans="1:39" ht="73.5" customHeight="1" x14ac:dyDescent="0.2">
      <c r="A128" s="392"/>
      <c r="B128" s="236"/>
      <c r="C128" s="222">
        <v>3</v>
      </c>
      <c r="D128" s="207"/>
      <c r="E128" s="91" t="s">
        <v>83</v>
      </c>
      <c r="F128" s="91" t="s">
        <v>58</v>
      </c>
      <c r="G128" s="91">
        <v>1</v>
      </c>
      <c r="H128" s="91" t="s">
        <v>59</v>
      </c>
      <c r="I128" s="91" t="s">
        <v>73</v>
      </c>
      <c r="J128" s="91" t="s">
        <v>98</v>
      </c>
      <c r="K128" s="91" t="s">
        <v>56</v>
      </c>
      <c r="L128" s="207">
        <v>0.75</v>
      </c>
      <c r="M128" s="91" t="s">
        <v>125</v>
      </c>
      <c r="N128" s="124">
        <v>85</v>
      </c>
      <c r="O128" s="125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237"/>
      <c r="AA128" s="126">
        <f t="shared" si="1"/>
        <v>0</v>
      </c>
      <c r="AB128" s="98">
        <f t="shared" si="2"/>
        <v>0</v>
      </c>
      <c r="AC128" s="99">
        <f t="shared" si="3"/>
        <v>0</v>
      </c>
      <c r="AD128" s="218" t="str">
        <f t="shared" si="4"/>
        <v>NO</v>
      </c>
      <c r="AE128" s="12"/>
      <c r="AF128" s="12"/>
      <c r="AG128" s="1"/>
      <c r="AH128" s="1"/>
      <c r="AI128" s="1"/>
      <c r="AJ128" s="1"/>
      <c r="AK128" s="1"/>
      <c r="AL128" s="1"/>
      <c r="AM128" s="1"/>
    </row>
    <row r="129" spans="1:39" ht="78" customHeight="1" x14ac:dyDescent="0.2">
      <c r="A129" s="392"/>
      <c r="B129" s="236"/>
      <c r="C129" s="223">
        <v>5</v>
      </c>
      <c r="D129" s="12"/>
      <c r="E129" s="76" t="s">
        <v>83</v>
      </c>
      <c r="F129" s="76" t="s">
        <v>58</v>
      </c>
      <c r="G129" s="76">
        <v>1</v>
      </c>
      <c r="H129" s="76" t="s">
        <v>59</v>
      </c>
      <c r="I129" s="76" t="s">
        <v>64</v>
      </c>
      <c r="J129" s="76" t="s">
        <v>98</v>
      </c>
      <c r="K129" s="76" t="s">
        <v>56</v>
      </c>
      <c r="L129" s="12">
        <v>0.75</v>
      </c>
      <c r="M129" s="76" t="s">
        <v>125</v>
      </c>
      <c r="N129" s="128">
        <v>80</v>
      </c>
      <c r="O129" s="121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238"/>
      <c r="AA129" s="122">
        <f t="shared" si="1"/>
        <v>0</v>
      </c>
      <c r="AB129" s="28">
        <f t="shared" si="2"/>
        <v>0</v>
      </c>
      <c r="AC129" s="107">
        <f t="shared" si="3"/>
        <v>0</v>
      </c>
      <c r="AD129" s="220" t="str">
        <f t="shared" si="4"/>
        <v>NO</v>
      </c>
      <c r="AE129" s="12"/>
      <c r="AF129" s="12"/>
      <c r="AG129" s="1"/>
      <c r="AH129" s="1"/>
      <c r="AI129" s="1"/>
      <c r="AJ129" s="1"/>
      <c r="AK129" s="1"/>
      <c r="AL129" s="1"/>
      <c r="AM129" s="1"/>
    </row>
    <row r="130" spans="1:39" ht="87" customHeight="1" x14ac:dyDescent="0.2">
      <c r="A130" s="392"/>
      <c r="B130" s="236"/>
      <c r="C130" s="222">
        <v>6</v>
      </c>
      <c r="D130" s="207"/>
      <c r="E130" s="91" t="s">
        <v>83</v>
      </c>
      <c r="F130" s="91" t="s">
        <v>58</v>
      </c>
      <c r="G130" s="91">
        <v>1</v>
      </c>
      <c r="H130" s="91" t="s">
        <v>59</v>
      </c>
      <c r="I130" s="91" t="s">
        <v>113</v>
      </c>
      <c r="J130" s="91" t="s">
        <v>98</v>
      </c>
      <c r="K130" s="91" t="s">
        <v>56</v>
      </c>
      <c r="L130" s="207">
        <v>0.75</v>
      </c>
      <c r="M130" s="91" t="s">
        <v>125</v>
      </c>
      <c r="N130" s="124">
        <v>90</v>
      </c>
      <c r="O130" s="125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237"/>
      <c r="AA130" s="126">
        <f t="shared" si="1"/>
        <v>0</v>
      </c>
      <c r="AB130" s="98">
        <f t="shared" si="2"/>
        <v>0</v>
      </c>
      <c r="AC130" s="99">
        <f t="shared" si="3"/>
        <v>0</v>
      </c>
      <c r="AD130" s="218" t="str">
        <f t="shared" si="4"/>
        <v>NO</v>
      </c>
      <c r="AE130" s="12"/>
      <c r="AF130" s="12"/>
      <c r="AG130" s="1"/>
      <c r="AH130" s="1"/>
      <c r="AI130" s="1"/>
      <c r="AJ130" s="1"/>
      <c r="AK130" s="1"/>
      <c r="AL130" s="1"/>
      <c r="AM130" s="1"/>
    </row>
    <row r="131" spans="1:39" ht="92.25" customHeight="1" x14ac:dyDescent="0.2">
      <c r="A131" s="392"/>
      <c r="B131" s="236"/>
      <c r="C131" s="223">
        <v>7</v>
      </c>
      <c r="D131" s="12"/>
      <c r="E131" s="76" t="s">
        <v>83</v>
      </c>
      <c r="F131" s="76" t="s">
        <v>58</v>
      </c>
      <c r="G131" s="76">
        <v>1</v>
      </c>
      <c r="H131" s="76" t="s">
        <v>59</v>
      </c>
      <c r="I131" s="76" t="s">
        <v>64</v>
      </c>
      <c r="J131" s="76" t="s">
        <v>98</v>
      </c>
      <c r="K131" s="76" t="s">
        <v>56</v>
      </c>
      <c r="L131" s="12">
        <v>0.75</v>
      </c>
      <c r="M131" s="76" t="s">
        <v>125</v>
      </c>
      <c r="N131" s="128">
        <v>85</v>
      </c>
      <c r="O131" s="121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238"/>
      <c r="AA131" s="122">
        <f t="shared" si="1"/>
        <v>0</v>
      </c>
      <c r="AB131" s="28">
        <f t="shared" si="2"/>
        <v>0</v>
      </c>
      <c r="AC131" s="107">
        <f t="shared" si="3"/>
        <v>0</v>
      </c>
      <c r="AD131" s="220" t="str">
        <f t="shared" si="4"/>
        <v>NO</v>
      </c>
      <c r="AE131" s="12"/>
      <c r="AF131" s="12"/>
      <c r="AG131" s="1"/>
      <c r="AH131" s="1"/>
      <c r="AI131" s="1"/>
      <c r="AJ131" s="1"/>
      <c r="AK131" s="1"/>
      <c r="AL131" s="1"/>
      <c r="AM131" s="1"/>
    </row>
    <row r="132" spans="1:39" ht="86.25" customHeight="1" x14ac:dyDescent="0.2">
      <c r="A132" s="392"/>
      <c r="B132" s="236"/>
      <c r="C132" s="222">
        <v>9</v>
      </c>
      <c r="D132" s="207"/>
      <c r="E132" s="91" t="s">
        <v>83</v>
      </c>
      <c r="F132" s="91" t="s">
        <v>67</v>
      </c>
      <c r="G132" s="91">
        <v>1</v>
      </c>
      <c r="H132" s="91" t="s">
        <v>126</v>
      </c>
      <c r="I132" s="91" t="s">
        <v>64</v>
      </c>
      <c r="J132" s="91" t="s">
        <v>98</v>
      </c>
      <c r="K132" s="91" t="s">
        <v>56</v>
      </c>
      <c r="L132" s="207">
        <v>0.85</v>
      </c>
      <c r="M132" s="91" t="s">
        <v>125</v>
      </c>
      <c r="N132" s="124">
        <v>95</v>
      </c>
      <c r="O132" s="125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237"/>
      <c r="AA132" s="126">
        <f t="shared" si="1"/>
        <v>0</v>
      </c>
      <c r="AB132" s="98">
        <f t="shared" si="2"/>
        <v>0</v>
      </c>
      <c r="AC132" s="99">
        <f t="shared" si="3"/>
        <v>0</v>
      </c>
      <c r="AD132" s="218" t="str">
        <f t="shared" si="4"/>
        <v>NO</v>
      </c>
      <c r="AE132" s="12"/>
      <c r="AF132" s="12"/>
      <c r="AG132" s="1"/>
      <c r="AH132" s="1"/>
      <c r="AI132" s="1"/>
      <c r="AJ132" s="1"/>
      <c r="AK132" s="1"/>
      <c r="AL132" s="1"/>
      <c r="AM132" s="1"/>
    </row>
    <row r="133" spans="1:39" ht="72" customHeight="1" x14ac:dyDescent="0.2">
      <c r="A133" s="392"/>
      <c r="B133" s="236"/>
      <c r="C133" s="223">
        <v>10</v>
      </c>
      <c r="D133" s="12"/>
      <c r="E133" s="76" t="s">
        <v>83</v>
      </c>
      <c r="F133" s="76" t="s">
        <v>67</v>
      </c>
      <c r="G133" s="76">
        <v>1</v>
      </c>
      <c r="H133" s="76" t="s">
        <v>126</v>
      </c>
      <c r="I133" s="76" t="s">
        <v>113</v>
      </c>
      <c r="J133" s="76" t="s">
        <v>98</v>
      </c>
      <c r="K133" s="76" t="s">
        <v>56</v>
      </c>
      <c r="L133" s="12">
        <v>0.8</v>
      </c>
      <c r="M133" s="76" t="s">
        <v>125</v>
      </c>
      <c r="N133" s="128">
        <v>85</v>
      </c>
      <c r="O133" s="121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238"/>
      <c r="AA133" s="122">
        <f t="shared" si="1"/>
        <v>0</v>
      </c>
      <c r="AB133" s="28">
        <f t="shared" si="2"/>
        <v>0</v>
      </c>
      <c r="AC133" s="107">
        <f t="shared" si="3"/>
        <v>0</v>
      </c>
      <c r="AD133" s="220" t="str">
        <f t="shared" si="4"/>
        <v>NO</v>
      </c>
      <c r="AE133" s="12"/>
      <c r="AF133" s="12"/>
      <c r="AG133" s="1"/>
      <c r="AH133" s="1"/>
      <c r="AI133" s="1"/>
      <c r="AJ133" s="1"/>
      <c r="AK133" s="1"/>
      <c r="AL133" s="1"/>
      <c r="AM133" s="1"/>
    </row>
    <row r="134" spans="1:39" ht="86.25" customHeight="1" x14ac:dyDescent="0.2">
      <c r="A134" s="392"/>
      <c r="B134" s="236"/>
      <c r="C134" s="222">
        <v>11</v>
      </c>
      <c r="D134" s="207"/>
      <c r="E134" s="91" t="s">
        <v>83</v>
      </c>
      <c r="F134" s="91" t="s">
        <v>67</v>
      </c>
      <c r="G134" s="91">
        <v>1</v>
      </c>
      <c r="H134" s="91" t="s">
        <v>126</v>
      </c>
      <c r="I134" s="91" t="s">
        <v>64</v>
      </c>
      <c r="J134" s="91" t="s">
        <v>98</v>
      </c>
      <c r="K134" s="91" t="s">
        <v>56</v>
      </c>
      <c r="L134" s="207">
        <v>1</v>
      </c>
      <c r="M134" s="91" t="s">
        <v>125</v>
      </c>
      <c r="N134" s="124">
        <v>105</v>
      </c>
      <c r="O134" s="125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237"/>
      <c r="AA134" s="126">
        <f t="shared" si="1"/>
        <v>0</v>
      </c>
      <c r="AB134" s="98">
        <f t="shared" si="2"/>
        <v>0</v>
      </c>
      <c r="AC134" s="99">
        <f t="shared" si="3"/>
        <v>0</v>
      </c>
      <c r="AD134" s="218" t="str">
        <f t="shared" si="4"/>
        <v>NO</v>
      </c>
      <c r="AE134" s="12"/>
      <c r="AF134" s="12"/>
      <c r="AG134" s="1"/>
      <c r="AH134" s="1"/>
      <c r="AI134" s="1"/>
      <c r="AJ134" s="1"/>
      <c r="AK134" s="1"/>
      <c r="AL134" s="1"/>
      <c r="AM134" s="1"/>
    </row>
    <row r="135" spans="1:39" ht="73.5" customHeight="1" x14ac:dyDescent="0.2">
      <c r="A135" s="392"/>
      <c r="B135" s="236"/>
      <c r="C135" s="223">
        <v>12</v>
      </c>
      <c r="D135" s="12"/>
      <c r="E135" s="76" t="s">
        <v>83</v>
      </c>
      <c r="F135" s="76" t="s">
        <v>70</v>
      </c>
      <c r="G135" s="76">
        <v>1</v>
      </c>
      <c r="H135" s="76" t="s">
        <v>54</v>
      </c>
      <c r="I135" s="76" t="s">
        <v>113</v>
      </c>
      <c r="J135" s="76" t="s">
        <v>98</v>
      </c>
      <c r="K135" s="76" t="s">
        <v>98</v>
      </c>
      <c r="L135" s="12">
        <v>0.5</v>
      </c>
      <c r="M135" s="76" t="s">
        <v>125</v>
      </c>
      <c r="N135" s="128">
        <v>60</v>
      </c>
      <c r="O135" s="121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238"/>
      <c r="AA135" s="122">
        <f t="shared" si="1"/>
        <v>0</v>
      </c>
      <c r="AB135" s="28">
        <f t="shared" si="2"/>
        <v>0</v>
      </c>
      <c r="AC135" s="107">
        <f t="shared" si="3"/>
        <v>0</v>
      </c>
      <c r="AD135" s="220" t="str">
        <f t="shared" si="4"/>
        <v>NO</v>
      </c>
      <c r="AE135" s="12"/>
      <c r="AF135" s="12"/>
      <c r="AG135" s="1"/>
      <c r="AH135" s="1"/>
      <c r="AI135" s="1"/>
      <c r="AJ135" s="1"/>
      <c r="AK135" s="1"/>
      <c r="AL135" s="1"/>
      <c r="AM135" s="1"/>
    </row>
    <row r="136" spans="1:39" ht="83.25" customHeight="1" x14ac:dyDescent="0.2">
      <c r="A136" s="392"/>
      <c r="B136" s="236"/>
      <c r="C136" s="222">
        <v>13</v>
      </c>
      <c r="D136" s="207"/>
      <c r="E136" s="91" t="s">
        <v>83</v>
      </c>
      <c r="F136" s="91" t="s">
        <v>70</v>
      </c>
      <c r="G136" s="91">
        <v>1</v>
      </c>
      <c r="H136" s="91" t="s">
        <v>54</v>
      </c>
      <c r="I136" s="91" t="s">
        <v>73</v>
      </c>
      <c r="J136" s="91" t="s">
        <v>98</v>
      </c>
      <c r="K136" s="91" t="s">
        <v>98</v>
      </c>
      <c r="L136" s="207">
        <v>0.8</v>
      </c>
      <c r="M136" s="91" t="s">
        <v>125</v>
      </c>
      <c r="N136" s="124">
        <v>80</v>
      </c>
      <c r="O136" s="125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237"/>
      <c r="AA136" s="126">
        <f t="shared" si="1"/>
        <v>0</v>
      </c>
      <c r="AB136" s="98">
        <f t="shared" si="2"/>
        <v>0</v>
      </c>
      <c r="AC136" s="99">
        <f t="shared" si="3"/>
        <v>0</v>
      </c>
      <c r="AD136" s="218" t="str">
        <f t="shared" si="4"/>
        <v>NO</v>
      </c>
      <c r="AE136" s="12"/>
      <c r="AF136" s="12"/>
      <c r="AG136" s="1"/>
      <c r="AH136" s="1"/>
      <c r="AI136" s="1"/>
      <c r="AJ136" s="1"/>
      <c r="AK136" s="1"/>
      <c r="AL136" s="1"/>
      <c r="AM136" s="1"/>
    </row>
    <row r="137" spans="1:39" ht="76.5" customHeight="1" x14ac:dyDescent="0.2">
      <c r="A137" s="392"/>
      <c r="B137" s="236"/>
      <c r="C137" s="223">
        <v>14</v>
      </c>
      <c r="D137" s="12"/>
      <c r="E137" s="76" t="s">
        <v>83</v>
      </c>
      <c r="F137" s="76" t="s">
        <v>70</v>
      </c>
      <c r="G137" s="76">
        <v>1</v>
      </c>
      <c r="H137" s="76" t="s">
        <v>59</v>
      </c>
      <c r="I137" s="76" t="s">
        <v>113</v>
      </c>
      <c r="J137" s="76" t="s">
        <v>98</v>
      </c>
      <c r="K137" s="76" t="s">
        <v>56</v>
      </c>
      <c r="L137" s="12">
        <v>0.8</v>
      </c>
      <c r="M137" s="76" t="s">
        <v>125</v>
      </c>
      <c r="N137" s="128">
        <v>90</v>
      </c>
      <c r="O137" s="121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238"/>
      <c r="AA137" s="122">
        <f t="shared" si="1"/>
        <v>0</v>
      </c>
      <c r="AB137" s="28">
        <f t="shared" si="2"/>
        <v>0</v>
      </c>
      <c r="AC137" s="107">
        <f t="shared" si="3"/>
        <v>0</v>
      </c>
      <c r="AD137" s="220" t="str">
        <f t="shared" si="4"/>
        <v>NO</v>
      </c>
      <c r="AE137" s="12"/>
      <c r="AF137" s="12"/>
      <c r="AG137" s="1"/>
      <c r="AH137" s="1"/>
      <c r="AI137" s="1"/>
      <c r="AJ137" s="1"/>
      <c r="AK137" s="1"/>
      <c r="AL137" s="1"/>
      <c r="AM137" s="1"/>
    </row>
    <row r="138" spans="1:39" ht="67.5" customHeight="1" x14ac:dyDescent="0.2">
      <c r="A138" s="392"/>
      <c r="B138" s="236"/>
      <c r="C138" s="222">
        <v>15</v>
      </c>
      <c r="D138" s="207"/>
      <c r="E138" s="91" t="s">
        <v>83</v>
      </c>
      <c r="F138" s="91" t="s">
        <v>70</v>
      </c>
      <c r="G138" s="91">
        <v>1</v>
      </c>
      <c r="H138" s="91" t="s">
        <v>59</v>
      </c>
      <c r="I138" s="91" t="s">
        <v>73</v>
      </c>
      <c r="J138" s="91" t="s">
        <v>98</v>
      </c>
      <c r="K138" s="91" t="s">
        <v>56</v>
      </c>
      <c r="L138" s="207">
        <v>1.1000000000000001</v>
      </c>
      <c r="M138" s="91" t="s">
        <v>125</v>
      </c>
      <c r="N138" s="124">
        <v>125</v>
      </c>
      <c r="O138" s="125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237"/>
      <c r="AA138" s="126">
        <f t="shared" si="1"/>
        <v>0</v>
      </c>
      <c r="AB138" s="98">
        <f t="shared" si="2"/>
        <v>0</v>
      </c>
      <c r="AC138" s="99">
        <f t="shared" si="3"/>
        <v>0</v>
      </c>
      <c r="AD138" s="218" t="str">
        <f t="shared" si="4"/>
        <v>NO</v>
      </c>
      <c r="AE138" s="12"/>
      <c r="AF138" s="12"/>
      <c r="AG138" s="1"/>
      <c r="AH138" s="1"/>
      <c r="AI138" s="1"/>
      <c r="AJ138" s="1"/>
      <c r="AK138" s="1"/>
      <c r="AL138" s="1"/>
      <c r="AM138" s="1"/>
    </row>
    <row r="139" spans="1:39" ht="84" customHeight="1" x14ac:dyDescent="0.2">
      <c r="A139" s="392"/>
      <c r="B139" s="236"/>
      <c r="C139" s="223">
        <v>16</v>
      </c>
      <c r="D139" s="12"/>
      <c r="E139" s="76" t="s">
        <v>83</v>
      </c>
      <c r="F139" s="76" t="s">
        <v>70</v>
      </c>
      <c r="G139" s="76">
        <v>1</v>
      </c>
      <c r="H139" s="76" t="s">
        <v>54</v>
      </c>
      <c r="I139" s="76" t="s">
        <v>113</v>
      </c>
      <c r="J139" s="76" t="s">
        <v>98</v>
      </c>
      <c r="K139" s="76" t="s">
        <v>98</v>
      </c>
      <c r="L139" s="12">
        <v>1.2</v>
      </c>
      <c r="M139" s="76" t="s">
        <v>125</v>
      </c>
      <c r="N139" s="128">
        <v>140</v>
      </c>
      <c r="O139" s="121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238"/>
      <c r="AA139" s="122">
        <f t="shared" si="1"/>
        <v>0</v>
      </c>
      <c r="AB139" s="28">
        <f t="shared" si="2"/>
        <v>0</v>
      </c>
      <c r="AC139" s="107">
        <f t="shared" si="3"/>
        <v>0</v>
      </c>
      <c r="AD139" s="220" t="str">
        <f t="shared" si="4"/>
        <v>NO</v>
      </c>
      <c r="AE139" s="12"/>
      <c r="AF139" s="12"/>
      <c r="AG139" s="1"/>
      <c r="AH139" s="1"/>
      <c r="AI139" s="1"/>
      <c r="AJ139" s="1"/>
      <c r="AK139" s="1"/>
      <c r="AL139" s="1"/>
      <c r="AM139" s="1"/>
    </row>
    <row r="140" spans="1:39" ht="87" customHeight="1" x14ac:dyDescent="0.2">
      <c r="A140" s="413"/>
      <c r="B140" s="239"/>
      <c r="C140" s="240">
        <v>17</v>
      </c>
      <c r="D140" s="231"/>
      <c r="E140" s="110" t="s">
        <v>83</v>
      </c>
      <c r="F140" s="110" t="s">
        <v>58</v>
      </c>
      <c r="G140" s="110">
        <v>1</v>
      </c>
      <c r="H140" s="110" t="s">
        <v>59</v>
      </c>
      <c r="I140" s="110" t="s">
        <v>73</v>
      </c>
      <c r="J140" s="110" t="s">
        <v>98</v>
      </c>
      <c r="K140" s="110" t="s">
        <v>56</v>
      </c>
      <c r="L140" s="231">
        <v>0.5</v>
      </c>
      <c r="M140" s="110" t="s">
        <v>125</v>
      </c>
      <c r="N140" s="174">
        <v>65</v>
      </c>
      <c r="O140" s="232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241"/>
      <c r="AA140" s="178">
        <f t="shared" si="1"/>
        <v>0</v>
      </c>
      <c r="AB140" s="179">
        <f t="shared" si="2"/>
        <v>0</v>
      </c>
      <c r="AC140" s="180">
        <f t="shared" si="3"/>
        <v>0</v>
      </c>
      <c r="AD140" s="229" t="str">
        <f t="shared" si="4"/>
        <v>NO</v>
      </c>
      <c r="AE140" s="12"/>
      <c r="AF140" s="12"/>
      <c r="AG140" s="1"/>
      <c r="AH140" s="1"/>
      <c r="AI140" s="1"/>
      <c r="AJ140" s="1"/>
      <c r="AK140" s="1"/>
      <c r="AL140" s="1"/>
      <c r="AM140" s="1"/>
    </row>
    <row r="141" spans="1:39" ht="14.25" customHeight="1" x14ac:dyDescent="0.2">
      <c r="A141" s="11"/>
      <c r="B141" s="1"/>
      <c r="C141" s="12"/>
      <c r="D141" s="12"/>
      <c r="E141" s="1"/>
      <c r="F141" s="12"/>
      <c r="G141" s="1"/>
      <c r="H141" s="12"/>
      <c r="I141" s="12"/>
      <c r="J141" s="12"/>
      <c r="K141" s="12"/>
      <c r="L141" s="12"/>
      <c r="M141" s="12"/>
      <c r="N141" s="1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2"/>
      <c r="AE141" s="12"/>
      <c r="AF141" s="12"/>
      <c r="AG141" s="1"/>
      <c r="AH141" s="1"/>
      <c r="AI141" s="1"/>
      <c r="AJ141" s="1"/>
      <c r="AK141" s="1"/>
      <c r="AL141" s="1"/>
      <c r="AM141" s="1"/>
    </row>
    <row r="142" spans="1:39" ht="14.25" customHeight="1" x14ac:dyDescent="0.2">
      <c r="A142" s="11"/>
      <c r="B142" s="1"/>
      <c r="C142" s="12"/>
      <c r="D142" s="12"/>
      <c r="E142" s="1"/>
      <c r="F142" s="12"/>
      <c r="G142" s="1"/>
      <c r="H142" s="12"/>
      <c r="I142" s="12"/>
      <c r="J142" s="12"/>
      <c r="K142" s="12"/>
      <c r="L142" s="12"/>
      <c r="M142" s="12"/>
      <c r="N142" s="1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2"/>
      <c r="AE142" s="12"/>
      <c r="AF142" s="12"/>
      <c r="AG142" s="1"/>
      <c r="AH142" s="1"/>
      <c r="AI142" s="1"/>
      <c r="AJ142" s="1"/>
      <c r="AK142" s="1"/>
      <c r="AL142" s="1"/>
      <c r="AM142" s="1"/>
    </row>
    <row r="143" spans="1:39" ht="14.25" customHeight="1" x14ac:dyDescent="0.2">
      <c r="A143" s="11"/>
      <c r="B143" s="1"/>
      <c r="C143" s="12"/>
      <c r="D143" s="12"/>
      <c r="E143" s="1"/>
      <c r="F143" s="12"/>
      <c r="G143" s="1"/>
      <c r="H143" s="12"/>
      <c r="I143" s="12"/>
      <c r="J143" s="12"/>
      <c r="K143" s="12"/>
      <c r="L143" s="12"/>
      <c r="M143" s="12"/>
      <c r="N143" s="1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2"/>
      <c r="AE143" s="12"/>
      <c r="AF143" s="12"/>
      <c r="AG143" s="1"/>
      <c r="AH143" s="1"/>
      <c r="AI143" s="1"/>
      <c r="AJ143" s="1"/>
      <c r="AK143" s="1"/>
      <c r="AL143" s="1"/>
      <c r="AM143" s="1"/>
    </row>
    <row r="144" spans="1:39" ht="14.25" customHeight="1" x14ac:dyDescent="0.2">
      <c r="A144" s="11"/>
      <c r="B144" s="1"/>
      <c r="C144" s="12"/>
      <c r="D144" s="12"/>
      <c r="E144" s="1"/>
      <c r="F144" s="12"/>
      <c r="G144" s="1"/>
      <c r="H144" s="12"/>
      <c r="I144" s="12"/>
      <c r="J144" s="12"/>
      <c r="K144" s="12"/>
      <c r="L144" s="12"/>
      <c r="M144" s="12"/>
      <c r="N144" s="1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2"/>
      <c r="AE144" s="12"/>
      <c r="AF144" s="12"/>
      <c r="AG144" s="1"/>
      <c r="AH144" s="1"/>
      <c r="AI144" s="1"/>
      <c r="AJ144" s="1"/>
      <c r="AK144" s="1"/>
      <c r="AL144" s="1"/>
      <c r="AM144" s="1"/>
    </row>
    <row r="145" spans="1:39" ht="14.25" customHeight="1" x14ac:dyDescent="0.2">
      <c r="A145" s="11"/>
      <c r="B145" s="1"/>
      <c r="C145" s="12"/>
      <c r="D145" s="12"/>
      <c r="E145" s="1"/>
      <c r="F145" s="12"/>
      <c r="G145" s="1"/>
      <c r="H145" s="12"/>
      <c r="I145" s="12"/>
      <c r="J145" s="12"/>
      <c r="K145" s="12"/>
      <c r="L145" s="12"/>
      <c r="M145" s="12"/>
      <c r="N145" s="1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2"/>
      <c r="AE145" s="12"/>
      <c r="AF145" s="12"/>
      <c r="AG145" s="1"/>
      <c r="AH145" s="1"/>
      <c r="AI145" s="1"/>
      <c r="AJ145" s="1"/>
      <c r="AK145" s="1"/>
      <c r="AL145" s="1"/>
      <c r="AM145" s="1"/>
    </row>
    <row r="146" spans="1:39" ht="14.25" customHeight="1" x14ac:dyDescent="0.2">
      <c r="A146" s="11"/>
      <c r="B146" s="1"/>
      <c r="C146" s="12"/>
      <c r="D146" s="12"/>
      <c r="E146" s="1"/>
      <c r="F146" s="12"/>
      <c r="G146" s="1"/>
      <c r="H146" s="12"/>
      <c r="I146" s="12"/>
      <c r="J146" s="12"/>
      <c r="K146" s="12"/>
      <c r="L146" s="12"/>
      <c r="M146" s="12"/>
      <c r="N146" s="1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2"/>
      <c r="AE146" s="12"/>
      <c r="AF146" s="12"/>
      <c r="AG146" s="1"/>
      <c r="AH146" s="1"/>
      <c r="AI146" s="1"/>
      <c r="AJ146" s="1"/>
      <c r="AK146" s="1"/>
      <c r="AL146" s="1"/>
      <c r="AM146" s="1"/>
    </row>
    <row r="147" spans="1:39" ht="14.25" customHeight="1" x14ac:dyDescent="0.2">
      <c r="A147" s="11"/>
      <c r="B147" s="1"/>
      <c r="C147" s="12"/>
      <c r="D147" s="12"/>
      <c r="E147" s="1"/>
      <c r="F147" s="12"/>
      <c r="G147" s="1"/>
      <c r="H147" s="12"/>
      <c r="I147" s="12"/>
      <c r="J147" s="12"/>
      <c r="K147" s="12"/>
      <c r="L147" s="12"/>
      <c r="M147" s="12"/>
      <c r="N147" s="1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2"/>
      <c r="AE147" s="12"/>
      <c r="AF147" s="12"/>
      <c r="AG147" s="1"/>
      <c r="AH147" s="1"/>
      <c r="AI147" s="1"/>
      <c r="AJ147" s="1"/>
      <c r="AK147" s="1"/>
      <c r="AL147" s="1"/>
      <c r="AM147" s="1"/>
    </row>
    <row r="148" spans="1:39" ht="14.25" customHeight="1" x14ac:dyDescent="0.2">
      <c r="A148" s="11"/>
      <c r="B148" s="1"/>
      <c r="C148" s="12"/>
      <c r="D148" s="12"/>
      <c r="E148" s="1"/>
      <c r="F148" s="12"/>
      <c r="G148" s="1"/>
      <c r="H148" s="12"/>
      <c r="I148" s="12"/>
      <c r="J148" s="12"/>
      <c r="K148" s="12"/>
      <c r="L148" s="12"/>
      <c r="M148" s="12"/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2"/>
      <c r="AE148" s="12"/>
      <c r="AF148" s="12"/>
      <c r="AG148" s="1"/>
      <c r="AH148" s="1"/>
      <c r="AI148" s="1"/>
      <c r="AJ148" s="1"/>
      <c r="AK148" s="1"/>
      <c r="AL148" s="1"/>
      <c r="AM148" s="1"/>
    </row>
    <row r="149" spans="1:39" ht="14.25" customHeight="1" x14ac:dyDescent="0.2">
      <c r="A149" s="11"/>
      <c r="B149" s="1"/>
      <c r="C149" s="12"/>
      <c r="D149" s="12"/>
      <c r="E149" s="1"/>
      <c r="F149" s="12"/>
      <c r="G149" s="1"/>
      <c r="H149" s="12"/>
      <c r="I149" s="12"/>
      <c r="J149" s="12"/>
      <c r="K149" s="12"/>
      <c r="L149" s="12"/>
      <c r="M149" s="12"/>
      <c r="N149" s="1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2"/>
      <c r="AE149" s="12"/>
      <c r="AF149" s="12"/>
      <c r="AG149" s="1"/>
      <c r="AH149" s="1"/>
      <c r="AI149" s="1"/>
      <c r="AJ149" s="1"/>
      <c r="AK149" s="1"/>
      <c r="AL149" s="1"/>
      <c r="AM149" s="1"/>
    </row>
    <row r="150" spans="1:39" ht="14.25" customHeight="1" x14ac:dyDescent="0.2">
      <c r="A150" s="11"/>
      <c r="B150" s="1"/>
      <c r="C150" s="12"/>
      <c r="D150" s="12"/>
      <c r="E150" s="1"/>
      <c r="F150" s="12"/>
      <c r="G150" s="1"/>
      <c r="H150" s="12"/>
      <c r="I150" s="12"/>
      <c r="J150" s="12"/>
      <c r="K150" s="12"/>
      <c r="L150" s="12"/>
      <c r="M150" s="12"/>
      <c r="N150" s="1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2"/>
      <c r="AE150" s="12"/>
      <c r="AF150" s="12"/>
      <c r="AG150" s="1"/>
      <c r="AH150" s="1"/>
      <c r="AI150" s="1"/>
      <c r="AJ150" s="1"/>
      <c r="AK150" s="1"/>
      <c r="AL150" s="1"/>
      <c r="AM150" s="1"/>
    </row>
    <row r="151" spans="1:39" ht="14.25" customHeight="1" x14ac:dyDescent="0.2">
      <c r="A151" s="11"/>
      <c r="B151" s="1"/>
      <c r="C151" s="12"/>
      <c r="D151" s="12"/>
      <c r="E151" s="1"/>
      <c r="F151" s="12"/>
      <c r="G151" s="1"/>
      <c r="H151" s="12"/>
      <c r="I151" s="12"/>
      <c r="J151" s="12"/>
      <c r="K151" s="12"/>
      <c r="L151" s="12"/>
      <c r="M151" s="12"/>
      <c r="N151" s="1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2"/>
      <c r="AE151" s="12"/>
      <c r="AF151" s="12"/>
      <c r="AG151" s="1"/>
      <c r="AH151" s="1"/>
      <c r="AI151" s="1"/>
      <c r="AJ151" s="1"/>
      <c r="AK151" s="1"/>
      <c r="AL151" s="1"/>
      <c r="AM151" s="1"/>
    </row>
    <row r="152" spans="1:39" ht="14.25" customHeight="1" x14ac:dyDescent="0.2">
      <c r="A152" s="11"/>
      <c r="B152" s="1"/>
      <c r="C152" s="12"/>
      <c r="D152" s="12"/>
      <c r="E152" s="1"/>
      <c r="F152" s="12"/>
      <c r="G152" s="1"/>
      <c r="H152" s="12"/>
      <c r="I152" s="12"/>
      <c r="J152" s="12"/>
      <c r="K152" s="12"/>
      <c r="L152" s="12"/>
      <c r="M152" s="12"/>
      <c r="N152" s="1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2"/>
      <c r="AE152" s="12"/>
      <c r="AF152" s="12"/>
      <c r="AG152" s="1"/>
      <c r="AH152" s="1"/>
      <c r="AI152" s="1"/>
      <c r="AJ152" s="1"/>
      <c r="AK152" s="1"/>
      <c r="AL152" s="1"/>
      <c r="AM152" s="1"/>
    </row>
    <row r="153" spans="1:39" ht="14.25" customHeight="1" x14ac:dyDescent="0.2">
      <c r="A153" s="11"/>
      <c r="B153" s="1"/>
      <c r="C153" s="12"/>
      <c r="D153" s="12"/>
      <c r="E153" s="1"/>
      <c r="F153" s="12"/>
      <c r="G153" s="1"/>
      <c r="H153" s="12"/>
      <c r="I153" s="12"/>
      <c r="J153" s="12"/>
      <c r="K153" s="12"/>
      <c r="L153" s="12"/>
      <c r="M153" s="12"/>
      <c r="N153" s="1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2"/>
      <c r="AE153" s="12"/>
      <c r="AF153" s="12"/>
      <c r="AG153" s="1"/>
      <c r="AH153" s="1"/>
      <c r="AI153" s="1"/>
      <c r="AJ153" s="1"/>
      <c r="AK153" s="1"/>
      <c r="AL153" s="1"/>
      <c r="AM153" s="1"/>
    </row>
    <row r="154" spans="1:39" ht="14.25" customHeight="1" x14ac:dyDescent="0.2">
      <c r="A154" s="11"/>
      <c r="B154" s="1"/>
      <c r="C154" s="12"/>
      <c r="D154" s="12"/>
      <c r="E154" s="1"/>
      <c r="F154" s="12"/>
      <c r="G154" s="1"/>
      <c r="H154" s="12"/>
      <c r="I154" s="12"/>
      <c r="J154" s="12"/>
      <c r="K154" s="12"/>
      <c r="L154" s="12"/>
      <c r="M154" s="12"/>
      <c r="N154" s="1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2"/>
      <c r="AE154" s="12"/>
      <c r="AF154" s="12"/>
      <c r="AG154" s="1"/>
      <c r="AH154" s="1"/>
      <c r="AI154" s="1"/>
      <c r="AJ154" s="1"/>
      <c r="AK154" s="1"/>
      <c r="AL154" s="1"/>
      <c r="AM154" s="1"/>
    </row>
    <row r="155" spans="1:39" ht="14.25" customHeight="1" x14ac:dyDescent="0.2">
      <c r="A155" s="11"/>
      <c r="B155" s="1"/>
      <c r="C155" s="12"/>
      <c r="D155" s="12"/>
      <c r="E155" s="1"/>
      <c r="F155" s="12"/>
      <c r="G155" s="1"/>
      <c r="H155" s="12"/>
      <c r="I155" s="12"/>
      <c r="J155" s="12"/>
      <c r="K155" s="12"/>
      <c r="L155" s="12"/>
      <c r="M155" s="12"/>
      <c r="N155" s="1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2"/>
      <c r="AE155" s="12"/>
      <c r="AF155" s="12"/>
      <c r="AG155" s="1"/>
      <c r="AH155" s="1"/>
      <c r="AI155" s="1"/>
      <c r="AJ155" s="1"/>
      <c r="AK155" s="1"/>
      <c r="AL155" s="1"/>
      <c r="AM155" s="1"/>
    </row>
    <row r="156" spans="1:39" ht="14.25" customHeight="1" x14ac:dyDescent="0.2">
      <c r="A156" s="11"/>
      <c r="B156" s="1"/>
      <c r="C156" s="12"/>
      <c r="D156" s="12"/>
      <c r="E156" s="1"/>
      <c r="F156" s="12"/>
      <c r="G156" s="1"/>
      <c r="H156" s="12"/>
      <c r="I156" s="12"/>
      <c r="J156" s="12"/>
      <c r="K156" s="12"/>
      <c r="L156" s="12"/>
      <c r="M156" s="12"/>
      <c r="N156" s="1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2"/>
      <c r="AE156" s="12"/>
      <c r="AF156" s="12"/>
      <c r="AG156" s="1"/>
      <c r="AH156" s="1"/>
      <c r="AI156" s="1"/>
      <c r="AJ156" s="1"/>
      <c r="AK156" s="1"/>
      <c r="AL156" s="1"/>
      <c r="AM156" s="1"/>
    </row>
    <row r="157" spans="1:39" ht="14.25" customHeight="1" x14ac:dyDescent="0.2">
      <c r="A157" s="11"/>
      <c r="B157" s="1"/>
      <c r="C157" s="12"/>
      <c r="D157" s="12"/>
      <c r="E157" s="1"/>
      <c r="F157" s="12"/>
      <c r="G157" s="1"/>
      <c r="H157" s="12"/>
      <c r="I157" s="12"/>
      <c r="J157" s="12"/>
      <c r="K157" s="12"/>
      <c r="L157" s="12"/>
      <c r="M157" s="12"/>
      <c r="N157" s="1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2"/>
      <c r="AE157" s="12"/>
      <c r="AF157" s="12"/>
      <c r="AG157" s="1"/>
      <c r="AH157" s="1"/>
      <c r="AI157" s="1"/>
      <c r="AJ157" s="1"/>
      <c r="AK157" s="1"/>
      <c r="AL157" s="1"/>
      <c r="AM157" s="1"/>
    </row>
    <row r="158" spans="1:39" ht="14.25" customHeight="1" x14ac:dyDescent="0.2">
      <c r="A158" s="11"/>
      <c r="B158" s="1"/>
      <c r="C158" s="12"/>
      <c r="D158" s="12"/>
      <c r="E158" s="1"/>
      <c r="F158" s="12"/>
      <c r="G158" s="1"/>
      <c r="H158" s="12"/>
      <c r="I158" s="12"/>
      <c r="J158" s="12"/>
      <c r="K158" s="12"/>
      <c r="L158" s="12"/>
      <c r="M158" s="12"/>
      <c r="N158" s="1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2"/>
      <c r="AE158" s="12"/>
      <c r="AF158" s="12"/>
      <c r="AG158" s="1"/>
      <c r="AH158" s="1"/>
      <c r="AI158" s="1"/>
      <c r="AJ158" s="1"/>
      <c r="AK158" s="1"/>
      <c r="AL158" s="1"/>
      <c r="AM158" s="1"/>
    </row>
    <row r="159" spans="1:39" ht="14.25" customHeight="1" x14ac:dyDescent="0.2">
      <c r="A159" s="11"/>
      <c r="B159" s="1"/>
      <c r="C159" s="12"/>
      <c r="D159" s="12"/>
      <c r="E159" s="1"/>
      <c r="F159" s="12"/>
      <c r="G159" s="1"/>
      <c r="H159" s="12"/>
      <c r="I159" s="12"/>
      <c r="J159" s="12"/>
      <c r="K159" s="12"/>
      <c r="L159" s="12"/>
      <c r="M159" s="12"/>
      <c r="N159" s="1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2"/>
      <c r="AE159" s="12"/>
      <c r="AF159" s="12"/>
      <c r="AG159" s="1"/>
      <c r="AH159" s="1"/>
      <c r="AI159" s="1"/>
      <c r="AJ159" s="1"/>
      <c r="AK159" s="1"/>
      <c r="AL159" s="1"/>
      <c r="AM159" s="1"/>
    </row>
    <row r="160" spans="1:39" ht="14.25" customHeight="1" x14ac:dyDescent="0.2">
      <c r="A160" s="11"/>
      <c r="B160" s="1"/>
      <c r="C160" s="12"/>
      <c r="D160" s="12"/>
      <c r="E160" s="1"/>
      <c r="F160" s="12"/>
      <c r="G160" s="1"/>
      <c r="H160" s="12"/>
      <c r="I160" s="12"/>
      <c r="J160" s="12"/>
      <c r="K160" s="12"/>
      <c r="L160" s="12"/>
      <c r="M160" s="12"/>
      <c r="N160" s="1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2"/>
      <c r="AE160" s="12"/>
      <c r="AF160" s="12"/>
      <c r="AG160" s="1"/>
      <c r="AH160" s="1"/>
      <c r="AI160" s="1"/>
      <c r="AJ160" s="1"/>
      <c r="AK160" s="1"/>
      <c r="AL160" s="1"/>
      <c r="AM160" s="1"/>
    </row>
    <row r="161" spans="1:39" ht="14.25" customHeight="1" x14ac:dyDescent="0.2">
      <c r="A161" s="11"/>
      <c r="B161" s="1"/>
      <c r="C161" s="12"/>
      <c r="D161" s="12"/>
      <c r="E161" s="1"/>
      <c r="F161" s="12"/>
      <c r="G161" s="1"/>
      <c r="H161" s="12"/>
      <c r="I161" s="12"/>
      <c r="J161" s="12"/>
      <c r="K161" s="12"/>
      <c r="L161" s="12"/>
      <c r="M161" s="12"/>
      <c r="N161" s="1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2"/>
      <c r="AE161" s="12"/>
      <c r="AF161" s="12"/>
      <c r="AG161" s="1"/>
      <c r="AH161" s="1"/>
      <c r="AI161" s="1"/>
      <c r="AJ161" s="1"/>
      <c r="AK161" s="1"/>
      <c r="AL161" s="1"/>
      <c r="AM161" s="1"/>
    </row>
    <row r="162" spans="1:39" ht="14.25" customHeight="1" x14ac:dyDescent="0.2">
      <c r="A162" s="11"/>
      <c r="B162" s="1"/>
      <c r="C162" s="12"/>
      <c r="D162" s="12"/>
      <c r="E162" s="1"/>
      <c r="F162" s="12"/>
      <c r="G162" s="1"/>
      <c r="H162" s="12"/>
      <c r="I162" s="12"/>
      <c r="J162" s="12"/>
      <c r="K162" s="12"/>
      <c r="L162" s="12"/>
      <c r="M162" s="12"/>
      <c r="N162" s="1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2"/>
      <c r="AE162" s="12"/>
      <c r="AF162" s="12"/>
      <c r="AG162" s="1"/>
      <c r="AH162" s="1"/>
      <c r="AI162" s="1"/>
      <c r="AJ162" s="1"/>
      <c r="AK162" s="1"/>
      <c r="AL162" s="1"/>
      <c r="AM162" s="1"/>
    </row>
    <row r="163" spans="1:39" ht="14.25" customHeight="1" x14ac:dyDescent="0.2">
      <c r="A163" s="11"/>
      <c r="B163" s="1"/>
      <c r="C163" s="12"/>
      <c r="D163" s="12"/>
      <c r="E163" s="1"/>
      <c r="F163" s="12"/>
      <c r="G163" s="1"/>
      <c r="H163" s="12"/>
      <c r="I163" s="12"/>
      <c r="J163" s="12"/>
      <c r="K163" s="12"/>
      <c r="L163" s="12"/>
      <c r="M163" s="12"/>
      <c r="N163" s="1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2"/>
      <c r="AE163" s="12"/>
      <c r="AF163" s="12"/>
      <c r="AG163" s="1"/>
      <c r="AH163" s="1"/>
      <c r="AI163" s="1"/>
      <c r="AJ163" s="1"/>
      <c r="AK163" s="1"/>
      <c r="AL163" s="1"/>
      <c r="AM163" s="1"/>
    </row>
    <row r="164" spans="1:39" ht="14.25" customHeight="1" x14ac:dyDescent="0.2">
      <c r="A164" s="11"/>
      <c r="B164" s="1"/>
      <c r="C164" s="12"/>
      <c r="D164" s="12"/>
      <c r="E164" s="1"/>
      <c r="F164" s="12"/>
      <c r="G164" s="1"/>
      <c r="H164" s="12"/>
      <c r="I164" s="12"/>
      <c r="J164" s="12"/>
      <c r="K164" s="12"/>
      <c r="L164" s="12"/>
      <c r="M164" s="12"/>
      <c r="N164" s="1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2"/>
      <c r="AE164" s="12"/>
      <c r="AF164" s="12"/>
      <c r="AG164" s="1"/>
      <c r="AH164" s="1"/>
      <c r="AI164" s="1"/>
      <c r="AJ164" s="1"/>
      <c r="AK164" s="1"/>
      <c r="AL164" s="1"/>
      <c r="AM164" s="1"/>
    </row>
    <row r="165" spans="1:39" ht="14.25" customHeight="1" x14ac:dyDescent="0.2">
      <c r="A165" s="11"/>
      <c r="B165" s="1"/>
      <c r="C165" s="12"/>
      <c r="D165" s="12"/>
      <c r="E165" s="1"/>
      <c r="F165" s="12"/>
      <c r="G165" s="1"/>
      <c r="H165" s="12"/>
      <c r="I165" s="12"/>
      <c r="J165" s="12"/>
      <c r="K165" s="12"/>
      <c r="L165" s="12"/>
      <c r="M165" s="12"/>
      <c r="N165" s="1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2"/>
      <c r="AE165" s="12"/>
      <c r="AF165" s="12"/>
      <c r="AG165" s="1"/>
      <c r="AH165" s="1"/>
      <c r="AI165" s="1"/>
      <c r="AJ165" s="1"/>
      <c r="AK165" s="1"/>
      <c r="AL165" s="1"/>
      <c r="AM165" s="1"/>
    </row>
    <row r="166" spans="1:39" ht="14.25" customHeight="1" x14ac:dyDescent="0.2">
      <c r="A166" s="11"/>
      <c r="B166" s="1"/>
      <c r="C166" s="12"/>
      <c r="D166" s="12"/>
      <c r="E166" s="1"/>
      <c r="F166" s="12"/>
      <c r="G166" s="1"/>
      <c r="H166" s="12"/>
      <c r="I166" s="12"/>
      <c r="J166" s="12"/>
      <c r="K166" s="12"/>
      <c r="L166" s="12"/>
      <c r="M166" s="12"/>
      <c r="N166" s="1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2"/>
      <c r="AE166" s="12"/>
      <c r="AF166" s="12"/>
      <c r="AG166" s="1"/>
      <c r="AH166" s="1"/>
      <c r="AI166" s="1"/>
      <c r="AJ166" s="1"/>
      <c r="AK166" s="1"/>
      <c r="AL166" s="1"/>
      <c r="AM166" s="1"/>
    </row>
    <row r="167" spans="1:39" ht="14.25" customHeight="1" x14ac:dyDescent="0.2">
      <c r="A167" s="11"/>
      <c r="B167" s="1"/>
      <c r="C167" s="12"/>
      <c r="D167" s="12"/>
      <c r="E167" s="1"/>
      <c r="F167" s="12"/>
      <c r="G167" s="1"/>
      <c r="H167" s="12"/>
      <c r="I167" s="12"/>
      <c r="J167" s="12"/>
      <c r="K167" s="12"/>
      <c r="L167" s="12"/>
      <c r="M167" s="12"/>
      <c r="N167" s="1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2"/>
      <c r="AE167" s="12"/>
      <c r="AF167" s="12"/>
      <c r="AG167" s="1"/>
      <c r="AH167" s="1"/>
      <c r="AI167" s="1"/>
      <c r="AJ167" s="1"/>
      <c r="AK167" s="1"/>
      <c r="AL167" s="1"/>
      <c r="AM167" s="1"/>
    </row>
    <row r="168" spans="1:39" ht="14.25" customHeight="1" x14ac:dyDescent="0.2">
      <c r="A168" s="11"/>
      <c r="B168" s="1"/>
      <c r="C168" s="12"/>
      <c r="D168" s="12"/>
      <c r="E168" s="1"/>
      <c r="F168" s="12"/>
      <c r="G168" s="1"/>
      <c r="H168" s="12"/>
      <c r="I168" s="12"/>
      <c r="J168" s="12"/>
      <c r="K168" s="12"/>
      <c r="L168" s="12"/>
      <c r="M168" s="12"/>
      <c r="N168" s="1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2"/>
      <c r="AE168" s="12"/>
      <c r="AF168" s="12"/>
      <c r="AG168" s="1"/>
      <c r="AH168" s="1"/>
      <c r="AI168" s="1"/>
      <c r="AJ168" s="1"/>
      <c r="AK168" s="1"/>
      <c r="AL168" s="1"/>
      <c r="AM168" s="1"/>
    </row>
    <row r="169" spans="1:39" ht="14.25" customHeight="1" x14ac:dyDescent="0.2">
      <c r="A169" s="11"/>
      <c r="B169" s="1"/>
      <c r="C169" s="12"/>
      <c r="D169" s="12"/>
      <c r="E169" s="1"/>
      <c r="F169" s="12"/>
      <c r="G169" s="1"/>
      <c r="H169" s="12"/>
      <c r="I169" s="12"/>
      <c r="J169" s="12"/>
      <c r="K169" s="12"/>
      <c r="L169" s="12"/>
      <c r="M169" s="12"/>
      <c r="N169" s="1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2"/>
      <c r="AE169" s="12"/>
      <c r="AF169" s="12"/>
      <c r="AG169" s="1"/>
      <c r="AH169" s="1"/>
      <c r="AI169" s="1"/>
      <c r="AJ169" s="1"/>
      <c r="AK169" s="1"/>
      <c r="AL169" s="1"/>
      <c r="AM169" s="1"/>
    </row>
    <row r="170" spans="1:39" ht="14.25" customHeight="1" x14ac:dyDescent="0.2">
      <c r="A170" s="11"/>
      <c r="B170" s="1"/>
      <c r="C170" s="12"/>
      <c r="D170" s="12"/>
      <c r="E170" s="1"/>
      <c r="F170" s="12"/>
      <c r="G170" s="1"/>
      <c r="H170" s="12"/>
      <c r="I170" s="12"/>
      <c r="J170" s="12"/>
      <c r="K170" s="12"/>
      <c r="L170" s="12"/>
      <c r="M170" s="12"/>
      <c r="N170" s="1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2"/>
      <c r="AE170" s="12"/>
      <c r="AF170" s="12"/>
      <c r="AG170" s="1"/>
      <c r="AH170" s="1"/>
      <c r="AI170" s="1"/>
      <c r="AJ170" s="1"/>
      <c r="AK170" s="1"/>
      <c r="AL170" s="1"/>
      <c r="AM170" s="1"/>
    </row>
    <row r="171" spans="1:39" ht="14.25" customHeight="1" x14ac:dyDescent="0.2">
      <c r="A171" s="11"/>
      <c r="B171" s="1"/>
      <c r="C171" s="12"/>
      <c r="D171" s="12"/>
      <c r="E171" s="1"/>
      <c r="F171" s="12"/>
      <c r="G171" s="1"/>
      <c r="H171" s="12"/>
      <c r="I171" s="12"/>
      <c r="J171" s="12"/>
      <c r="K171" s="12"/>
      <c r="L171" s="12"/>
      <c r="M171" s="12"/>
      <c r="N171" s="1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2"/>
      <c r="AE171" s="12"/>
      <c r="AF171" s="12"/>
      <c r="AG171" s="1"/>
      <c r="AH171" s="1"/>
      <c r="AI171" s="1"/>
      <c r="AJ171" s="1"/>
      <c r="AK171" s="1"/>
      <c r="AL171" s="1"/>
      <c r="AM171" s="1"/>
    </row>
    <row r="172" spans="1:39" ht="14.25" customHeight="1" x14ac:dyDescent="0.2">
      <c r="A172" s="11"/>
      <c r="B172" s="1"/>
      <c r="C172" s="12"/>
      <c r="D172" s="12"/>
      <c r="E172" s="1"/>
      <c r="F172" s="12"/>
      <c r="G172" s="1"/>
      <c r="H172" s="12"/>
      <c r="I172" s="12"/>
      <c r="J172" s="12"/>
      <c r="K172" s="12"/>
      <c r="L172" s="12"/>
      <c r="M172" s="12"/>
      <c r="N172" s="1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2"/>
      <c r="AE172" s="12"/>
      <c r="AF172" s="12"/>
      <c r="AG172" s="1"/>
      <c r="AH172" s="1"/>
      <c r="AI172" s="1"/>
      <c r="AJ172" s="1"/>
      <c r="AK172" s="1"/>
      <c r="AL172" s="1"/>
      <c r="AM172" s="1"/>
    </row>
    <row r="173" spans="1:39" ht="14.25" customHeight="1" x14ac:dyDescent="0.2">
      <c r="A173" s="11"/>
      <c r="B173" s="1"/>
      <c r="C173" s="12"/>
      <c r="D173" s="12"/>
      <c r="E173" s="1"/>
      <c r="F173" s="12"/>
      <c r="G173" s="1"/>
      <c r="H173" s="12"/>
      <c r="I173" s="12"/>
      <c r="J173" s="12"/>
      <c r="K173" s="12"/>
      <c r="L173" s="12"/>
      <c r="M173" s="12"/>
      <c r="N173" s="1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2"/>
      <c r="AE173" s="12"/>
      <c r="AF173" s="12"/>
      <c r="AG173" s="1"/>
      <c r="AH173" s="1"/>
      <c r="AI173" s="1"/>
      <c r="AJ173" s="1"/>
      <c r="AK173" s="1"/>
      <c r="AL173" s="1"/>
      <c r="AM173" s="1"/>
    </row>
    <row r="174" spans="1:39" ht="14.25" customHeight="1" x14ac:dyDescent="0.2">
      <c r="A174" s="11"/>
      <c r="B174" s="1"/>
      <c r="C174" s="12"/>
      <c r="D174" s="12"/>
      <c r="E174" s="1"/>
      <c r="F174" s="12"/>
      <c r="G174" s="1"/>
      <c r="H174" s="12"/>
      <c r="I174" s="12"/>
      <c r="J174" s="12"/>
      <c r="K174" s="12"/>
      <c r="L174" s="12"/>
      <c r="M174" s="12"/>
      <c r="N174" s="1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2"/>
      <c r="AE174" s="12"/>
      <c r="AF174" s="12"/>
      <c r="AG174" s="1"/>
      <c r="AH174" s="1"/>
      <c r="AI174" s="1"/>
      <c r="AJ174" s="1"/>
      <c r="AK174" s="1"/>
      <c r="AL174" s="1"/>
      <c r="AM174" s="1"/>
    </row>
    <row r="175" spans="1:39" ht="14.25" customHeight="1" x14ac:dyDescent="0.2">
      <c r="A175" s="11"/>
      <c r="B175" s="1"/>
      <c r="C175" s="12"/>
      <c r="D175" s="12"/>
      <c r="E175" s="1"/>
      <c r="F175" s="12"/>
      <c r="G175" s="1"/>
      <c r="H175" s="12"/>
      <c r="I175" s="12"/>
      <c r="J175" s="12"/>
      <c r="K175" s="12"/>
      <c r="L175" s="12"/>
      <c r="M175" s="12"/>
      <c r="N175" s="1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2"/>
      <c r="AE175" s="12"/>
      <c r="AF175" s="12"/>
      <c r="AG175" s="1"/>
      <c r="AH175" s="1"/>
      <c r="AI175" s="1"/>
      <c r="AJ175" s="1"/>
      <c r="AK175" s="1"/>
      <c r="AL175" s="1"/>
      <c r="AM175" s="1"/>
    </row>
    <row r="176" spans="1:39" ht="14.25" customHeight="1" x14ac:dyDescent="0.2">
      <c r="A176" s="11"/>
      <c r="B176" s="1"/>
      <c r="C176" s="12"/>
      <c r="D176" s="12"/>
      <c r="E176" s="1"/>
      <c r="F176" s="12"/>
      <c r="G176" s="1"/>
      <c r="H176" s="12"/>
      <c r="I176" s="12"/>
      <c r="J176" s="12"/>
      <c r="K176" s="12"/>
      <c r="L176" s="12"/>
      <c r="M176" s="12"/>
      <c r="N176" s="1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2"/>
      <c r="AE176" s="12"/>
      <c r="AF176" s="12"/>
      <c r="AG176" s="1"/>
      <c r="AH176" s="1"/>
      <c r="AI176" s="1"/>
      <c r="AJ176" s="1"/>
      <c r="AK176" s="1"/>
      <c r="AL176" s="1"/>
      <c r="AM176" s="1"/>
    </row>
    <row r="177" spans="1:39" ht="14.25" customHeight="1" x14ac:dyDescent="0.2">
      <c r="A177" s="11"/>
      <c r="B177" s="1"/>
      <c r="C177" s="12"/>
      <c r="D177" s="12"/>
      <c r="E177" s="1"/>
      <c r="F177" s="12"/>
      <c r="G177" s="1"/>
      <c r="H177" s="12"/>
      <c r="I177" s="12"/>
      <c r="J177" s="12"/>
      <c r="K177" s="12"/>
      <c r="L177" s="12"/>
      <c r="M177" s="12"/>
      <c r="N177" s="1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2"/>
      <c r="AE177" s="12"/>
      <c r="AF177" s="12"/>
      <c r="AG177" s="1"/>
      <c r="AH177" s="1"/>
      <c r="AI177" s="1"/>
      <c r="AJ177" s="1"/>
      <c r="AK177" s="1"/>
      <c r="AL177" s="1"/>
      <c r="AM177" s="1"/>
    </row>
    <row r="178" spans="1:39" ht="14.25" customHeight="1" x14ac:dyDescent="0.2">
      <c r="A178" s="11"/>
      <c r="B178" s="1"/>
      <c r="C178" s="12"/>
      <c r="D178" s="12"/>
      <c r="E178" s="1"/>
      <c r="F178" s="12"/>
      <c r="G178" s="1"/>
      <c r="H178" s="12"/>
      <c r="I178" s="12"/>
      <c r="J178" s="12"/>
      <c r="K178" s="12"/>
      <c r="L178" s="12"/>
      <c r="M178" s="12"/>
      <c r="N178" s="1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2"/>
      <c r="AE178" s="12"/>
      <c r="AF178" s="12"/>
      <c r="AG178" s="1"/>
      <c r="AH178" s="1"/>
      <c r="AI178" s="1"/>
      <c r="AJ178" s="1"/>
      <c r="AK178" s="1"/>
      <c r="AL178" s="1"/>
      <c r="AM178" s="1"/>
    </row>
    <row r="179" spans="1:39" ht="14.25" customHeight="1" x14ac:dyDescent="0.2">
      <c r="A179" s="11"/>
      <c r="B179" s="1"/>
      <c r="C179" s="12"/>
      <c r="D179" s="12"/>
      <c r="E179" s="1"/>
      <c r="F179" s="12"/>
      <c r="G179" s="1"/>
      <c r="H179" s="12"/>
      <c r="I179" s="12"/>
      <c r="J179" s="12"/>
      <c r="K179" s="12"/>
      <c r="L179" s="12"/>
      <c r="M179" s="12"/>
      <c r="N179" s="1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2"/>
      <c r="AE179" s="12"/>
      <c r="AF179" s="12"/>
      <c r="AG179" s="1"/>
      <c r="AH179" s="1"/>
      <c r="AI179" s="1"/>
      <c r="AJ179" s="1"/>
      <c r="AK179" s="1"/>
      <c r="AL179" s="1"/>
      <c r="AM179" s="1"/>
    </row>
    <row r="180" spans="1:39" ht="14.25" customHeight="1" x14ac:dyDescent="0.2">
      <c r="A180" s="11"/>
      <c r="B180" s="1"/>
      <c r="C180" s="12"/>
      <c r="D180" s="12"/>
      <c r="E180" s="1"/>
      <c r="F180" s="12"/>
      <c r="G180" s="1"/>
      <c r="H180" s="12"/>
      <c r="I180" s="12"/>
      <c r="J180" s="12"/>
      <c r="K180" s="12"/>
      <c r="L180" s="12"/>
      <c r="M180" s="12"/>
      <c r="N180" s="1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2"/>
      <c r="AE180" s="12"/>
      <c r="AF180" s="12"/>
      <c r="AG180" s="1"/>
      <c r="AH180" s="1"/>
      <c r="AI180" s="1"/>
      <c r="AJ180" s="1"/>
      <c r="AK180" s="1"/>
      <c r="AL180" s="1"/>
      <c r="AM180" s="1"/>
    </row>
    <row r="181" spans="1:39" ht="14.25" customHeight="1" x14ac:dyDescent="0.2">
      <c r="A181" s="11"/>
      <c r="B181" s="1"/>
      <c r="C181" s="12"/>
      <c r="D181" s="12"/>
      <c r="E181" s="1"/>
      <c r="F181" s="12"/>
      <c r="G181" s="1"/>
      <c r="H181" s="12"/>
      <c r="I181" s="12"/>
      <c r="J181" s="12"/>
      <c r="K181" s="12"/>
      <c r="L181" s="12"/>
      <c r="M181" s="12"/>
      <c r="N181" s="1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2"/>
      <c r="AE181" s="12"/>
      <c r="AF181" s="12"/>
      <c r="AG181" s="1"/>
      <c r="AH181" s="1"/>
      <c r="AI181" s="1"/>
      <c r="AJ181" s="1"/>
      <c r="AK181" s="1"/>
      <c r="AL181" s="1"/>
      <c r="AM181" s="1"/>
    </row>
    <row r="182" spans="1:39" ht="14.25" customHeight="1" x14ac:dyDescent="0.2">
      <c r="A182" s="11"/>
      <c r="B182" s="1"/>
      <c r="C182" s="12"/>
      <c r="D182" s="12"/>
      <c r="E182" s="1"/>
      <c r="F182" s="12"/>
      <c r="G182" s="1"/>
      <c r="H182" s="12"/>
      <c r="I182" s="12"/>
      <c r="J182" s="12"/>
      <c r="K182" s="12"/>
      <c r="L182" s="12"/>
      <c r="M182" s="12"/>
      <c r="N182" s="1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2"/>
      <c r="AE182" s="12"/>
      <c r="AF182" s="12"/>
      <c r="AG182" s="1"/>
      <c r="AH182" s="1"/>
      <c r="AI182" s="1"/>
      <c r="AJ182" s="1"/>
      <c r="AK182" s="1"/>
      <c r="AL182" s="1"/>
      <c r="AM182" s="1"/>
    </row>
    <row r="183" spans="1:39" ht="14.25" customHeight="1" x14ac:dyDescent="0.2">
      <c r="A183" s="11"/>
      <c r="B183" s="1"/>
      <c r="C183" s="12"/>
      <c r="D183" s="12"/>
      <c r="E183" s="1"/>
      <c r="F183" s="12"/>
      <c r="G183" s="1"/>
      <c r="H183" s="12"/>
      <c r="I183" s="12"/>
      <c r="J183" s="12"/>
      <c r="K183" s="12"/>
      <c r="L183" s="12"/>
      <c r="M183" s="12"/>
      <c r="N183" s="1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2"/>
      <c r="AE183" s="12"/>
      <c r="AF183" s="12"/>
      <c r="AG183" s="1"/>
      <c r="AH183" s="1"/>
      <c r="AI183" s="1"/>
      <c r="AJ183" s="1"/>
      <c r="AK183" s="1"/>
      <c r="AL183" s="1"/>
      <c r="AM183" s="1"/>
    </row>
    <row r="184" spans="1:39" ht="14.25" customHeight="1" x14ac:dyDescent="0.2">
      <c r="A184" s="11"/>
      <c r="B184" s="1"/>
      <c r="C184" s="12"/>
      <c r="D184" s="12"/>
      <c r="E184" s="1"/>
      <c r="F184" s="12"/>
      <c r="G184" s="1"/>
      <c r="H184" s="12"/>
      <c r="I184" s="12"/>
      <c r="J184" s="12"/>
      <c r="K184" s="12"/>
      <c r="L184" s="12"/>
      <c r="M184" s="12"/>
      <c r="N184" s="1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2"/>
      <c r="AE184" s="12"/>
      <c r="AF184" s="12"/>
      <c r="AG184" s="1"/>
      <c r="AH184" s="1"/>
      <c r="AI184" s="1"/>
      <c r="AJ184" s="1"/>
      <c r="AK184" s="1"/>
      <c r="AL184" s="1"/>
      <c r="AM184" s="1"/>
    </row>
    <row r="185" spans="1:39" ht="14.25" customHeight="1" x14ac:dyDescent="0.2">
      <c r="A185" s="11"/>
      <c r="B185" s="1"/>
      <c r="C185" s="12"/>
      <c r="D185" s="12"/>
      <c r="E185" s="1"/>
      <c r="F185" s="12"/>
      <c r="G185" s="1"/>
      <c r="H185" s="12"/>
      <c r="I185" s="12"/>
      <c r="J185" s="12"/>
      <c r="K185" s="12"/>
      <c r="L185" s="12"/>
      <c r="M185" s="12"/>
      <c r="N185" s="1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2"/>
      <c r="AE185" s="12"/>
      <c r="AF185" s="12"/>
      <c r="AG185" s="1"/>
      <c r="AH185" s="1"/>
      <c r="AI185" s="1"/>
      <c r="AJ185" s="1"/>
      <c r="AK185" s="1"/>
      <c r="AL185" s="1"/>
      <c r="AM185" s="1"/>
    </row>
    <row r="186" spans="1:39" ht="14.25" customHeight="1" x14ac:dyDescent="0.2">
      <c r="A186" s="11"/>
      <c r="B186" s="1"/>
      <c r="C186" s="12"/>
      <c r="D186" s="12"/>
      <c r="E186" s="1"/>
      <c r="F186" s="12"/>
      <c r="G186" s="1"/>
      <c r="H186" s="12"/>
      <c r="I186" s="12"/>
      <c r="J186" s="12"/>
      <c r="K186" s="12"/>
      <c r="L186" s="12"/>
      <c r="M186" s="12"/>
      <c r="N186" s="1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2"/>
      <c r="AE186" s="12"/>
      <c r="AF186" s="12"/>
      <c r="AG186" s="1"/>
      <c r="AH186" s="1"/>
      <c r="AI186" s="1"/>
      <c r="AJ186" s="1"/>
      <c r="AK186" s="1"/>
      <c r="AL186" s="1"/>
      <c r="AM186" s="1"/>
    </row>
    <row r="187" spans="1:39" ht="14.25" customHeight="1" x14ac:dyDescent="0.2">
      <c r="A187" s="11"/>
      <c r="B187" s="1"/>
      <c r="C187" s="12"/>
      <c r="D187" s="12"/>
      <c r="E187" s="1"/>
      <c r="F187" s="12"/>
      <c r="G187" s="1"/>
      <c r="H187" s="12"/>
      <c r="I187" s="12"/>
      <c r="J187" s="12"/>
      <c r="K187" s="12"/>
      <c r="L187" s="12"/>
      <c r="M187" s="12"/>
      <c r="N187" s="1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2"/>
      <c r="AE187" s="12"/>
      <c r="AF187" s="12"/>
      <c r="AG187" s="1"/>
      <c r="AH187" s="1"/>
      <c r="AI187" s="1"/>
      <c r="AJ187" s="1"/>
      <c r="AK187" s="1"/>
      <c r="AL187" s="1"/>
      <c r="AM187" s="1"/>
    </row>
    <row r="188" spans="1:39" ht="14.25" customHeight="1" x14ac:dyDescent="0.2">
      <c r="A188" s="11"/>
      <c r="B188" s="1"/>
      <c r="C188" s="12"/>
      <c r="D188" s="12"/>
      <c r="E188" s="1"/>
      <c r="F188" s="12"/>
      <c r="G188" s="1"/>
      <c r="H188" s="12"/>
      <c r="I188" s="12"/>
      <c r="J188" s="12"/>
      <c r="K188" s="12"/>
      <c r="L188" s="12"/>
      <c r="M188" s="12"/>
      <c r="N188" s="1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2"/>
      <c r="AE188" s="12"/>
      <c r="AF188" s="12"/>
      <c r="AG188" s="1"/>
      <c r="AH188" s="1"/>
      <c r="AI188" s="1"/>
      <c r="AJ188" s="1"/>
      <c r="AK188" s="1"/>
      <c r="AL188" s="1"/>
      <c r="AM188" s="1"/>
    </row>
    <row r="189" spans="1:39" ht="14.25" customHeight="1" x14ac:dyDescent="0.2">
      <c r="A189" s="11"/>
      <c r="B189" s="1"/>
      <c r="C189" s="12"/>
      <c r="D189" s="12"/>
      <c r="E189" s="1"/>
      <c r="F189" s="12"/>
      <c r="G189" s="1"/>
      <c r="H189" s="12"/>
      <c r="I189" s="12"/>
      <c r="J189" s="12"/>
      <c r="K189" s="12"/>
      <c r="L189" s="12"/>
      <c r="M189" s="12"/>
      <c r="N189" s="1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2"/>
      <c r="AE189" s="12"/>
      <c r="AF189" s="12"/>
      <c r="AG189" s="1"/>
      <c r="AH189" s="1"/>
      <c r="AI189" s="1"/>
      <c r="AJ189" s="1"/>
      <c r="AK189" s="1"/>
      <c r="AL189" s="1"/>
      <c r="AM189" s="1"/>
    </row>
    <row r="190" spans="1:39" ht="14.25" customHeight="1" x14ac:dyDescent="0.2">
      <c r="A190" s="11"/>
      <c r="B190" s="1"/>
      <c r="C190" s="12"/>
      <c r="D190" s="12"/>
      <c r="E190" s="1"/>
      <c r="F190" s="12"/>
      <c r="G190" s="1"/>
      <c r="H190" s="12"/>
      <c r="I190" s="12"/>
      <c r="J190" s="12"/>
      <c r="K190" s="12"/>
      <c r="L190" s="12"/>
      <c r="M190" s="12"/>
      <c r="N190" s="1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2"/>
      <c r="AE190" s="12"/>
      <c r="AF190" s="12"/>
      <c r="AG190" s="1"/>
      <c r="AH190" s="1"/>
      <c r="AI190" s="1"/>
      <c r="AJ190" s="1"/>
      <c r="AK190" s="1"/>
      <c r="AL190" s="1"/>
      <c r="AM190" s="1"/>
    </row>
    <row r="191" spans="1:39" ht="14.25" customHeight="1" x14ac:dyDescent="0.2">
      <c r="A191" s="11"/>
      <c r="B191" s="1"/>
      <c r="C191" s="12"/>
      <c r="D191" s="12"/>
      <c r="E191" s="1"/>
      <c r="F191" s="12"/>
      <c r="G191" s="1"/>
      <c r="H191" s="12"/>
      <c r="I191" s="12"/>
      <c r="J191" s="12"/>
      <c r="K191" s="12"/>
      <c r="L191" s="12"/>
      <c r="M191" s="12"/>
      <c r="N191" s="1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2"/>
      <c r="AE191" s="12"/>
      <c r="AF191" s="12"/>
      <c r="AG191" s="1"/>
      <c r="AH191" s="1"/>
      <c r="AI191" s="1"/>
      <c r="AJ191" s="1"/>
      <c r="AK191" s="1"/>
      <c r="AL191" s="1"/>
      <c r="AM191" s="1"/>
    </row>
    <row r="192" spans="1:39" ht="14.25" customHeight="1" x14ac:dyDescent="0.2">
      <c r="A192" s="11"/>
      <c r="B192" s="1"/>
      <c r="C192" s="12"/>
      <c r="D192" s="12"/>
      <c r="E192" s="1"/>
      <c r="F192" s="12"/>
      <c r="G192" s="1"/>
      <c r="H192" s="12"/>
      <c r="I192" s="12"/>
      <c r="J192" s="12"/>
      <c r="K192" s="12"/>
      <c r="L192" s="12"/>
      <c r="M192" s="12"/>
      <c r="N192" s="1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2"/>
      <c r="AE192" s="12"/>
      <c r="AF192" s="12"/>
      <c r="AG192" s="1"/>
      <c r="AH192" s="1"/>
      <c r="AI192" s="1"/>
      <c r="AJ192" s="1"/>
      <c r="AK192" s="1"/>
      <c r="AL192" s="1"/>
      <c r="AM192" s="1"/>
    </row>
    <row r="193" spans="1:39" ht="14.25" customHeight="1" x14ac:dyDescent="0.2">
      <c r="A193" s="11"/>
      <c r="B193" s="1"/>
      <c r="C193" s="12"/>
      <c r="D193" s="12"/>
      <c r="E193" s="1"/>
      <c r="F193" s="12"/>
      <c r="G193" s="1"/>
      <c r="H193" s="12"/>
      <c r="I193" s="12"/>
      <c r="J193" s="12"/>
      <c r="K193" s="12"/>
      <c r="L193" s="12"/>
      <c r="M193" s="12"/>
      <c r="N193" s="1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2"/>
      <c r="AE193" s="12"/>
      <c r="AF193" s="12"/>
      <c r="AG193" s="1"/>
      <c r="AH193" s="1"/>
      <c r="AI193" s="1"/>
      <c r="AJ193" s="1"/>
      <c r="AK193" s="1"/>
      <c r="AL193" s="1"/>
      <c r="AM193" s="1"/>
    </row>
    <row r="194" spans="1:39" ht="14.25" customHeight="1" x14ac:dyDescent="0.2">
      <c r="A194" s="11"/>
      <c r="B194" s="1"/>
      <c r="C194" s="12"/>
      <c r="D194" s="12"/>
      <c r="E194" s="1"/>
      <c r="F194" s="12"/>
      <c r="G194" s="1"/>
      <c r="H194" s="12"/>
      <c r="I194" s="12"/>
      <c r="J194" s="12"/>
      <c r="K194" s="12"/>
      <c r="L194" s="12"/>
      <c r="M194" s="12"/>
      <c r="N194" s="1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2"/>
      <c r="AE194" s="12"/>
      <c r="AF194" s="12"/>
      <c r="AG194" s="1"/>
      <c r="AH194" s="1"/>
      <c r="AI194" s="1"/>
      <c r="AJ194" s="1"/>
      <c r="AK194" s="1"/>
      <c r="AL194" s="1"/>
      <c r="AM194" s="1"/>
    </row>
    <row r="195" spans="1:39" ht="14.25" customHeight="1" x14ac:dyDescent="0.2">
      <c r="A195" s="11"/>
      <c r="B195" s="1"/>
      <c r="C195" s="12"/>
      <c r="D195" s="12"/>
      <c r="E195" s="1"/>
      <c r="F195" s="12"/>
      <c r="G195" s="1"/>
      <c r="H195" s="12"/>
      <c r="I195" s="12"/>
      <c r="J195" s="12"/>
      <c r="K195" s="12"/>
      <c r="L195" s="12"/>
      <c r="M195" s="12"/>
      <c r="N195" s="1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2"/>
      <c r="AE195" s="12"/>
      <c r="AF195" s="12"/>
      <c r="AG195" s="1"/>
      <c r="AH195" s="1"/>
      <c r="AI195" s="1"/>
      <c r="AJ195" s="1"/>
      <c r="AK195" s="1"/>
      <c r="AL195" s="1"/>
      <c r="AM195" s="1"/>
    </row>
    <row r="196" spans="1:39" ht="14.25" customHeight="1" x14ac:dyDescent="0.2">
      <c r="A196" s="11"/>
      <c r="B196" s="1"/>
      <c r="C196" s="12"/>
      <c r="D196" s="12"/>
      <c r="E196" s="1"/>
      <c r="F196" s="12"/>
      <c r="G196" s="1"/>
      <c r="H196" s="12"/>
      <c r="I196" s="12"/>
      <c r="J196" s="12"/>
      <c r="K196" s="12"/>
      <c r="L196" s="12"/>
      <c r="M196" s="12"/>
      <c r="N196" s="1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2"/>
      <c r="AE196" s="12"/>
      <c r="AF196" s="12"/>
      <c r="AG196" s="1"/>
      <c r="AH196" s="1"/>
      <c r="AI196" s="1"/>
      <c r="AJ196" s="1"/>
      <c r="AK196" s="1"/>
      <c r="AL196" s="1"/>
      <c r="AM196" s="1"/>
    </row>
    <row r="197" spans="1:39" ht="14.25" customHeight="1" x14ac:dyDescent="0.2">
      <c r="A197" s="11"/>
      <c r="B197" s="1"/>
      <c r="C197" s="12"/>
      <c r="D197" s="12"/>
      <c r="E197" s="1"/>
      <c r="F197" s="12"/>
      <c r="G197" s="1"/>
      <c r="H197" s="12"/>
      <c r="I197" s="12"/>
      <c r="J197" s="12"/>
      <c r="K197" s="12"/>
      <c r="L197" s="12"/>
      <c r="M197" s="12"/>
      <c r="N197" s="1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2"/>
      <c r="AE197" s="12"/>
      <c r="AF197" s="12"/>
      <c r="AG197" s="1"/>
      <c r="AH197" s="1"/>
      <c r="AI197" s="1"/>
      <c r="AJ197" s="1"/>
      <c r="AK197" s="1"/>
      <c r="AL197" s="1"/>
      <c r="AM197" s="1"/>
    </row>
    <row r="198" spans="1:39" ht="14.25" customHeight="1" x14ac:dyDescent="0.2">
      <c r="A198" s="11"/>
      <c r="B198" s="1"/>
      <c r="C198" s="12"/>
      <c r="D198" s="12"/>
      <c r="E198" s="1"/>
      <c r="F198" s="12"/>
      <c r="G198" s="1"/>
      <c r="H198" s="12"/>
      <c r="I198" s="12"/>
      <c r="J198" s="12"/>
      <c r="K198" s="12"/>
      <c r="L198" s="12"/>
      <c r="M198" s="12"/>
      <c r="N198" s="1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2"/>
      <c r="AE198" s="12"/>
      <c r="AF198" s="12"/>
      <c r="AG198" s="1"/>
      <c r="AH198" s="1"/>
      <c r="AI198" s="1"/>
      <c r="AJ198" s="1"/>
      <c r="AK198" s="1"/>
      <c r="AL198" s="1"/>
      <c r="AM198" s="1"/>
    </row>
    <row r="199" spans="1:39" ht="14.25" customHeight="1" x14ac:dyDescent="0.2">
      <c r="A199" s="11"/>
      <c r="B199" s="1"/>
      <c r="C199" s="12"/>
      <c r="D199" s="12"/>
      <c r="E199" s="1"/>
      <c r="F199" s="12"/>
      <c r="G199" s="1"/>
      <c r="H199" s="12"/>
      <c r="I199" s="12"/>
      <c r="J199" s="12"/>
      <c r="K199" s="12"/>
      <c r="L199" s="12"/>
      <c r="M199" s="12"/>
      <c r="N199" s="1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2"/>
      <c r="AE199" s="12"/>
      <c r="AF199" s="12"/>
      <c r="AG199" s="1"/>
      <c r="AH199" s="1"/>
      <c r="AI199" s="1"/>
      <c r="AJ199" s="1"/>
      <c r="AK199" s="1"/>
      <c r="AL199" s="1"/>
      <c r="AM199" s="1"/>
    </row>
    <row r="200" spans="1:39" ht="14.25" customHeight="1" x14ac:dyDescent="0.2">
      <c r="A200" s="11"/>
      <c r="B200" s="1"/>
      <c r="C200" s="12"/>
      <c r="D200" s="12"/>
      <c r="E200" s="1"/>
      <c r="F200" s="12"/>
      <c r="G200" s="1"/>
      <c r="H200" s="12"/>
      <c r="I200" s="12"/>
      <c r="J200" s="12"/>
      <c r="K200" s="12"/>
      <c r="L200" s="12"/>
      <c r="M200" s="12"/>
      <c r="N200" s="1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2"/>
      <c r="AE200" s="12"/>
      <c r="AF200" s="12"/>
      <c r="AG200" s="1"/>
      <c r="AH200" s="1"/>
      <c r="AI200" s="1"/>
      <c r="AJ200" s="1"/>
      <c r="AK200" s="1"/>
      <c r="AL200" s="1"/>
      <c r="AM200" s="1"/>
    </row>
    <row r="201" spans="1:39" ht="14.25" customHeight="1" x14ac:dyDescent="0.2">
      <c r="A201" s="11"/>
      <c r="B201" s="1"/>
      <c r="C201" s="12"/>
      <c r="D201" s="12"/>
      <c r="E201" s="1"/>
      <c r="F201" s="12"/>
      <c r="G201" s="1"/>
      <c r="H201" s="12"/>
      <c r="I201" s="12"/>
      <c r="J201" s="12"/>
      <c r="K201" s="12"/>
      <c r="L201" s="12"/>
      <c r="M201" s="12"/>
      <c r="N201" s="1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2"/>
      <c r="AE201" s="12"/>
      <c r="AF201" s="12"/>
      <c r="AG201" s="1"/>
      <c r="AH201" s="1"/>
      <c r="AI201" s="1"/>
      <c r="AJ201" s="1"/>
      <c r="AK201" s="1"/>
      <c r="AL201" s="1"/>
      <c r="AM201" s="1"/>
    </row>
    <row r="202" spans="1:39" ht="14.25" customHeight="1" x14ac:dyDescent="0.2">
      <c r="A202" s="11"/>
      <c r="B202" s="1"/>
      <c r="C202" s="12"/>
      <c r="D202" s="12"/>
      <c r="E202" s="1"/>
      <c r="F202" s="12"/>
      <c r="G202" s="1"/>
      <c r="H202" s="12"/>
      <c r="I202" s="12"/>
      <c r="J202" s="12"/>
      <c r="K202" s="12"/>
      <c r="L202" s="12"/>
      <c r="M202" s="12"/>
      <c r="N202" s="1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2"/>
      <c r="AE202" s="12"/>
      <c r="AF202" s="12"/>
      <c r="AG202" s="1"/>
      <c r="AH202" s="1"/>
      <c r="AI202" s="1"/>
      <c r="AJ202" s="1"/>
      <c r="AK202" s="1"/>
      <c r="AL202" s="1"/>
      <c r="AM202" s="1"/>
    </row>
    <row r="203" spans="1:39" ht="14.25" customHeight="1" x14ac:dyDescent="0.2">
      <c r="A203" s="11"/>
      <c r="B203" s="1"/>
      <c r="C203" s="12"/>
      <c r="D203" s="12"/>
      <c r="E203" s="1"/>
      <c r="F203" s="12"/>
      <c r="G203" s="1"/>
      <c r="H203" s="12"/>
      <c r="I203" s="12"/>
      <c r="J203" s="12"/>
      <c r="K203" s="12"/>
      <c r="L203" s="12"/>
      <c r="M203" s="12"/>
      <c r="N203" s="1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2"/>
      <c r="AE203" s="12"/>
      <c r="AF203" s="12"/>
      <c r="AG203" s="1"/>
      <c r="AH203" s="1"/>
      <c r="AI203" s="1"/>
      <c r="AJ203" s="1"/>
      <c r="AK203" s="1"/>
      <c r="AL203" s="1"/>
      <c r="AM203" s="1"/>
    </row>
    <row r="204" spans="1:39" ht="14.25" customHeight="1" x14ac:dyDescent="0.2">
      <c r="A204" s="11"/>
      <c r="B204" s="1"/>
      <c r="C204" s="12"/>
      <c r="D204" s="12"/>
      <c r="E204" s="1"/>
      <c r="F204" s="12"/>
      <c r="G204" s="1"/>
      <c r="H204" s="12"/>
      <c r="I204" s="12"/>
      <c r="J204" s="12"/>
      <c r="K204" s="12"/>
      <c r="L204" s="12"/>
      <c r="M204" s="12"/>
      <c r="N204" s="1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2"/>
      <c r="AE204" s="12"/>
      <c r="AF204" s="12"/>
      <c r="AG204" s="1"/>
      <c r="AH204" s="1"/>
      <c r="AI204" s="1"/>
      <c r="AJ204" s="1"/>
      <c r="AK204" s="1"/>
      <c r="AL204" s="1"/>
      <c r="AM204" s="1"/>
    </row>
    <row r="205" spans="1:39" ht="14.25" customHeight="1" x14ac:dyDescent="0.2">
      <c r="A205" s="11"/>
      <c r="B205" s="1"/>
      <c r="C205" s="12"/>
      <c r="D205" s="12"/>
      <c r="E205" s="1"/>
      <c r="F205" s="12"/>
      <c r="G205" s="1"/>
      <c r="H205" s="12"/>
      <c r="I205" s="12"/>
      <c r="J205" s="12"/>
      <c r="K205" s="12"/>
      <c r="L205" s="12"/>
      <c r="M205" s="12"/>
      <c r="N205" s="1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2"/>
      <c r="AE205" s="12"/>
      <c r="AF205" s="12"/>
      <c r="AG205" s="1"/>
      <c r="AH205" s="1"/>
      <c r="AI205" s="1"/>
      <c r="AJ205" s="1"/>
      <c r="AK205" s="1"/>
      <c r="AL205" s="1"/>
      <c r="AM205" s="1"/>
    </row>
    <row r="206" spans="1:39" ht="14.25" customHeight="1" x14ac:dyDescent="0.2">
      <c r="A206" s="11"/>
      <c r="B206" s="1"/>
      <c r="C206" s="12"/>
      <c r="D206" s="12"/>
      <c r="E206" s="1"/>
      <c r="F206" s="12"/>
      <c r="G206" s="1"/>
      <c r="H206" s="12"/>
      <c r="I206" s="12"/>
      <c r="J206" s="12"/>
      <c r="K206" s="12"/>
      <c r="L206" s="12"/>
      <c r="M206" s="12"/>
      <c r="N206" s="1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2"/>
      <c r="AE206" s="12"/>
      <c r="AF206" s="12"/>
      <c r="AG206" s="1"/>
      <c r="AH206" s="1"/>
      <c r="AI206" s="1"/>
      <c r="AJ206" s="1"/>
      <c r="AK206" s="1"/>
      <c r="AL206" s="1"/>
      <c r="AM206" s="1"/>
    </row>
    <row r="207" spans="1:39" ht="14.25" customHeight="1" x14ac:dyDescent="0.2">
      <c r="A207" s="11"/>
      <c r="B207" s="1"/>
      <c r="C207" s="12"/>
      <c r="D207" s="12"/>
      <c r="E207" s="1"/>
      <c r="F207" s="12"/>
      <c r="G207" s="1"/>
      <c r="H207" s="12"/>
      <c r="I207" s="12"/>
      <c r="J207" s="12"/>
      <c r="K207" s="12"/>
      <c r="L207" s="12"/>
      <c r="M207" s="12"/>
      <c r="N207" s="1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2"/>
      <c r="AE207" s="12"/>
      <c r="AF207" s="12"/>
      <c r="AG207" s="1"/>
      <c r="AH207" s="1"/>
      <c r="AI207" s="1"/>
      <c r="AJ207" s="1"/>
      <c r="AK207" s="1"/>
      <c r="AL207" s="1"/>
      <c r="AM207" s="1"/>
    </row>
    <row r="208" spans="1:39" ht="14.25" customHeight="1" x14ac:dyDescent="0.2">
      <c r="A208" s="11"/>
      <c r="B208" s="1"/>
      <c r="C208" s="12"/>
      <c r="D208" s="12"/>
      <c r="E208" s="1"/>
      <c r="F208" s="12"/>
      <c r="G208" s="1"/>
      <c r="H208" s="12"/>
      <c r="I208" s="12"/>
      <c r="J208" s="12"/>
      <c r="K208" s="12"/>
      <c r="L208" s="12"/>
      <c r="M208" s="12"/>
      <c r="N208" s="1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2"/>
      <c r="AE208" s="12"/>
      <c r="AF208" s="12"/>
      <c r="AG208" s="1"/>
      <c r="AH208" s="1"/>
      <c r="AI208" s="1"/>
      <c r="AJ208" s="1"/>
      <c r="AK208" s="1"/>
      <c r="AL208" s="1"/>
      <c r="AM208" s="1"/>
    </row>
    <row r="209" spans="1:39" ht="14.25" customHeight="1" x14ac:dyDescent="0.2">
      <c r="A209" s="11"/>
      <c r="B209" s="1"/>
      <c r="C209" s="12"/>
      <c r="D209" s="12"/>
      <c r="E209" s="1"/>
      <c r="F209" s="12"/>
      <c r="G209" s="1"/>
      <c r="H209" s="12"/>
      <c r="I209" s="12"/>
      <c r="J209" s="12"/>
      <c r="K209" s="12"/>
      <c r="L209" s="12"/>
      <c r="M209" s="12"/>
      <c r="N209" s="1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2"/>
      <c r="AE209" s="12"/>
      <c r="AF209" s="12"/>
      <c r="AG209" s="1"/>
      <c r="AH209" s="1"/>
      <c r="AI209" s="1"/>
      <c r="AJ209" s="1"/>
      <c r="AK209" s="1"/>
      <c r="AL209" s="1"/>
      <c r="AM209" s="1"/>
    </row>
    <row r="210" spans="1:39" ht="14.25" customHeight="1" x14ac:dyDescent="0.2">
      <c r="A210" s="11"/>
      <c r="B210" s="1"/>
      <c r="C210" s="12"/>
      <c r="D210" s="12"/>
      <c r="E210" s="1"/>
      <c r="F210" s="12"/>
      <c r="G210" s="1"/>
      <c r="H210" s="12"/>
      <c r="I210" s="12"/>
      <c r="J210" s="12"/>
      <c r="K210" s="12"/>
      <c r="L210" s="12"/>
      <c r="M210" s="12"/>
      <c r="N210" s="1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2"/>
      <c r="AE210" s="12"/>
      <c r="AF210" s="12"/>
      <c r="AG210" s="1"/>
      <c r="AH210" s="1"/>
      <c r="AI210" s="1"/>
      <c r="AJ210" s="1"/>
      <c r="AK210" s="1"/>
      <c r="AL210" s="1"/>
      <c r="AM210" s="1"/>
    </row>
    <row r="211" spans="1:39" ht="14.25" customHeight="1" x14ac:dyDescent="0.2">
      <c r="A211" s="11"/>
      <c r="B211" s="1"/>
      <c r="C211" s="12"/>
      <c r="D211" s="12"/>
      <c r="E211" s="1"/>
      <c r="F211" s="12"/>
      <c r="G211" s="1"/>
      <c r="H211" s="12"/>
      <c r="I211" s="12"/>
      <c r="J211" s="12"/>
      <c r="K211" s="12"/>
      <c r="L211" s="12"/>
      <c r="M211" s="12"/>
      <c r="N211" s="1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2"/>
      <c r="AE211" s="12"/>
      <c r="AF211" s="12"/>
      <c r="AG211" s="1"/>
      <c r="AH211" s="1"/>
      <c r="AI211" s="1"/>
      <c r="AJ211" s="1"/>
      <c r="AK211" s="1"/>
      <c r="AL211" s="1"/>
      <c r="AM211" s="1"/>
    </row>
    <row r="212" spans="1:39" ht="14.25" customHeight="1" x14ac:dyDescent="0.2">
      <c r="A212" s="11"/>
      <c r="B212" s="1"/>
      <c r="C212" s="12"/>
      <c r="D212" s="12"/>
      <c r="E212" s="1"/>
      <c r="F212" s="12"/>
      <c r="G212" s="1"/>
      <c r="H212" s="12"/>
      <c r="I212" s="12"/>
      <c r="J212" s="12"/>
      <c r="K212" s="12"/>
      <c r="L212" s="12"/>
      <c r="M212" s="12"/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2"/>
      <c r="AE212" s="12"/>
      <c r="AF212" s="12"/>
      <c r="AG212" s="1"/>
      <c r="AH212" s="1"/>
      <c r="AI212" s="1"/>
      <c r="AJ212" s="1"/>
      <c r="AK212" s="1"/>
      <c r="AL212" s="1"/>
      <c r="AM212" s="1"/>
    </row>
    <row r="213" spans="1:39" ht="14.25" customHeight="1" x14ac:dyDescent="0.2">
      <c r="A213" s="11"/>
      <c r="B213" s="1"/>
      <c r="C213" s="12"/>
      <c r="D213" s="12"/>
      <c r="E213" s="1"/>
      <c r="F213" s="12"/>
      <c r="G213" s="1"/>
      <c r="H213" s="12"/>
      <c r="I213" s="12"/>
      <c r="J213" s="12"/>
      <c r="K213" s="12"/>
      <c r="L213" s="12"/>
      <c r="M213" s="12"/>
      <c r="N213" s="1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2"/>
      <c r="AE213" s="12"/>
      <c r="AF213" s="12"/>
      <c r="AG213" s="1"/>
      <c r="AH213" s="1"/>
      <c r="AI213" s="1"/>
      <c r="AJ213" s="1"/>
      <c r="AK213" s="1"/>
      <c r="AL213" s="1"/>
      <c r="AM213" s="1"/>
    </row>
    <row r="214" spans="1:39" ht="14.25" customHeight="1" x14ac:dyDescent="0.2">
      <c r="A214" s="11"/>
      <c r="B214" s="1"/>
      <c r="C214" s="12"/>
      <c r="D214" s="12"/>
      <c r="E214" s="1"/>
      <c r="F214" s="12"/>
      <c r="G214" s="1"/>
      <c r="H214" s="12"/>
      <c r="I214" s="12"/>
      <c r="J214" s="12"/>
      <c r="K214" s="12"/>
      <c r="L214" s="12"/>
      <c r="M214" s="12"/>
      <c r="N214" s="1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2"/>
      <c r="AE214" s="12"/>
      <c r="AF214" s="12"/>
      <c r="AG214" s="1"/>
      <c r="AH214" s="1"/>
      <c r="AI214" s="1"/>
      <c r="AJ214" s="1"/>
      <c r="AK214" s="1"/>
      <c r="AL214" s="1"/>
      <c r="AM214" s="1"/>
    </row>
    <row r="215" spans="1:39" ht="14.25" customHeight="1" x14ac:dyDescent="0.2">
      <c r="A215" s="11"/>
      <c r="B215" s="1"/>
      <c r="C215" s="12"/>
      <c r="D215" s="12"/>
      <c r="E215" s="1"/>
      <c r="F215" s="12"/>
      <c r="G215" s="1"/>
      <c r="H215" s="12"/>
      <c r="I215" s="12"/>
      <c r="J215" s="12"/>
      <c r="K215" s="12"/>
      <c r="L215" s="12"/>
      <c r="M215" s="12"/>
      <c r="N215" s="1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2"/>
      <c r="AE215" s="12"/>
      <c r="AF215" s="12"/>
      <c r="AG215" s="1"/>
      <c r="AH215" s="1"/>
      <c r="AI215" s="1"/>
      <c r="AJ215" s="1"/>
      <c r="AK215" s="1"/>
      <c r="AL215" s="1"/>
      <c r="AM215" s="1"/>
    </row>
    <row r="216" spans="1:39" ht="14.25" customHeight="1" x14ac:dyDescent="0.2">
      <c r="A216" s="11"/>
      <c r="B216" s="1"/>
      <c r="C216" s="12"/>
      <c r="D216" s="12"/>
      <c r="E216" s="1"/>
      <c r="F216" s="12"/>
      <c r="G216" s="1"/>
      <c r="H216" s="12"/>
      <c r="I216" s="12"/>
      <c r="J216" s="12"/>
      <c r="K216" s="12"/>
      <c r="L216" s="12"/>
      <c r="M216" s="12"/>
      <c r="N216" s="1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2"/>
      <c r="AE216" s="12"/>
      <c r="AF216" s="12"/>
      <c r="AG216" s="1"/>
      <c r="AH216" s="1"/>
      <c r="AI216" s="1"/>
      <c r="AJ216" s="1"/>
      <c r="AK216" s="1"/>
      <c r="AL216" s="1"/>
      <c r="AM216" s="1"/>
    </row>
    <row r="217" spans="1:39" ht="14.25" customHeight="1" x14ac:dyDescent="0.2">
      <c r="A217" s="11"/>
      <c r="B217" s="1"/>
      <c r="C217" s="12"/>
      <c r="D217" s="12"/>
      <c r="E217" s="1"/>
      <c r="F217" s="12"/>
      <c r="G217" s="1"/>
      <c r="H217" s="12"/>
      <c r="I217" s="12"/>
      <c r="J217" s="12"/>
      <c r="K217" s="12"/>
      <c r="L217" s="12"/>
      <c r="M217" s="12"/>
      <c r="N217" s="1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2"/>
      <c r="AE217" s="12"/>
      <c r="AF217" s="12"/>
      <c r="AG217" s="1"/>
      <c r="AH217" s="1"/>
      <c r="AI217" s="1"/>
      <c r="AJ217" s="1"/>
      <c r="AK217" s="1"/>
      <c r="AL217" s="1"/>
      <c r="AM217" s="1"/>
    </row>
    <row r="218" spans="1:39" ht="14.25" customHeight="1" x14ac:dyDescent="0.2">
      <c r="A218" s="11"/>
      <c r="B218" s="1"/>
      <c r="C218" s="12"/>
      <c r="D218" s="12"/>
      <c r="E218" s="1"/>
      <c r="F218" s="12"/>
      <c r="G218" s="1"/>
      <c r="H218" s="12"/>
      <c r="I218" s="12"/>
      <c r="J218" s="12"/>
      <c r="K218" s="12"/>
      <c r="L218" s="12"/>
      <c r="M218" s="12"/>
      <c r="N218" s="1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2"/>
      <c r="AE218" s="12"/>
      <c r="AF218" s="12"/>
      <c r="AG218" s="1"/>
      <c r="AH218" s="1"/>
      <c r="AI218" s="1"/>
      <c r="AJ218" s="1"/>
      <c r="AK218" s="1"/>
      <c r="AL218" s="1"/>
      <c r="AM218" s="1"/>
    </row>
    <row r="219" spans="1:39" ht="14.25" customHeight="1" x14ac:dyDescent="0.2">
      <c r="A219" s="11"/>
      <c r="B219" s="1"/>
      <c r="C219" s="12"/>
      <c r="D219" s="12"/>
      <c r="E219" s="1"/>
      <c r="F219" s="12"/>
      <c r="G219" s="1"/>
      <c r="H219" s="12"/>
      <c r="I219" s="12"/>
      <c r="J219" s="12"/>
      <c r="K219" s="12"/>
      <c r="L219" s="12"/>
      <c r="M219" s="12"/>
      <c r="N219" s="1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2"/>
      <c r="AE219" s="12"/>
      <c r="AF219" s="12"/>
      <c r="AG219" s="1"/>
      <c r="AH219" s="1"/>
      <c r="AI219" s="1"/>
      <c r="AJ219" s="1"/>
      <c r="AK219" s="1"/>
      <c r="AL219" s="1"/>
      <c r="AM219" s="1"/>
    </row>
    <row r="220" spans="1:39" ht="14.25" customHeight="1" x14ac:dyDescent="0.2">
      <c r="A220" s="11"/>
      <c r="B220" s="1"/>
      <c r="C220" s="12"/>
      <c r="D220" s="12"/>
      <c r="E220" s="1"/>
      <c r="F220" s="12"/>
      <c r="G220" s="1"/>
      <c r="H220" s="12"/>
      <c r="I220" s="12"/>
      <c r="J220" s="12"/>
      <c r="K220" s="12"/>
      <c r="L220" s="12"/>
      <c r="M220" s="12"/>
      <c r="N220" s="1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2"/>
      <c r="AE220" s="12"/>
      <c r="AF220" s="12"/>
      <c r="AG220" s="1"/>
      <c r="AH220" s="1"/>
      <c r="AI220" s="1"/>
      <c r="AJ220" s="1"/>
      <c r="AK220" s="1"/>
      <c r="AL220" s="1"/>
      <c r="AM220" s="1"/>
    </row>
    <row r="221" spans="1:39" ht="14.25" customHeight="1" x14ac:dyDescent="0.2">
      <c r="A221" s="11"/>
      <c r="B221" s="1"/>
      <c r="C221" s="12"/>
      <c r="D221" s="12"/>
      <c r="E221" s="1"/>
      <c r="F221" s="12"/>
      <c r="G221" s="1"/>
      <c r="H221" s="12"/>
      <c r="I221" s="12"/>
      <c r="J221" s="12"/>
      <c r="K221" s="12"/>
      <c r="L221" s="12"/>
      <c r="M221" s="12"/>
      <c r="N221" s="1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2"/>
      <c r="AE221" s="12"/>
      <c r="AF221" s="12"/>
      <c r="AG221" s="1"/>
      <c r="AH221" s="1"/>
      <c r="AI221" s="1"/>
      <c r="AJ221" s="1"/>
      <c r="AK221" s="1"/>
      <c r="AL221" s="1"/>
      <c r="AM221" s="1"/>
    </row>
    <row r="222" spans="1:39" ht="14.25" customHeight="1" x14ac:dyDescent="0.2">
      <c r="A222" s="11"/>
      <c r="B222" s="1"/>
      <c r="C222" s="12"/>
      <c r="D222" s="12"/>
      <c r="E222" s="1"/>
      <c r="F222" s="12"/>
      <c r="G222" s="1"/>
      <c r="H222" s="12"/>
      <c r="I222" s="12"/>
      <c r="J222" s="12"/>
      <c r="K222" s="12"/>
      <c r="L222" s="12"/>
      <c r="M222" s="12"/>
      <c r="N222" s="1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2"/>
      <c r="AE222" s="12"/>
      <c r="AF222" s="12"/>
      <c r="AG222" s="1"/>
      <c r="AH222" s="1"/>
      <c r="AI222" s="1"/>
      <c r="AJ222" s="1"/>
      <c r="AK222" s="1"/>
      <c r="AL222" s="1"/>
      <c r="AM222" s="1"/>
    </row>
    <row r="223" spans="1:39" ht="14.25" customHeight="1" x14ac:dyDescent="0.2">
      <c r="A223" s="11"/>
      <c r="B223" s="1"/>
      <c r="C223" s="12"/>
      <c r="D223" s="12"/>
      <c r="E223" s="1"/>
      <c r="F223" s="12"/>
      <c r="G223" s="1"/>
      <c r="H223" s="12"/>
      <c r="I223" s="12"/>
      <c r="J223" s="12"/>
      <c r="K223" s="12"/>
      <c r="L223" s="12"/>
      <c r="M223" s="12"/>
      <c r="N223" s="1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2"/>
      <c r="AE223" s="12"/>
      <c r="AF223" s="12"/>
      <c r="AG223" s="1"/>
      <c r="AH223" s="1"/>
      <c r="AI223" s="1"/>
      <c r="AJ223" s="1"/>
      <c r="AK223" s="1"/>
      <c r="AL223" s="1"/>
      <c r="AM223" s="1"/>
    </row>
    <row r="224" spans="1:39" ht="14.25" customHeight="1" x14ac:dyDescent="0.2">
      <c r="A224" s="11"/>
      <c r="B224" s="1"/>
      <c r="C224" s="12"/>
      <c r="D224" s="12"/>
      <c r="E224" s="1"/>
      <c r="F224" s="12"/>
      <c r="G224" s="1"/>
      <c r="H224" s="12"/>
      <c r="I224" s="12"/>
      <c r="J224" s="12"/>
      <c r="K224" s="12"/>
      <c r="L224" s="12"/>
      <c r="M224" s="12"/>
      <c r="N224" s="1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2"/>
      <c r="AE224" s="12"/>
      <c r="AF224" s="12"/>
      <c r="AG224" s="1"/>
      <c r="AH224" s="1"/>
      <c r="AI224" s="1"/>
      <c r="AJ224" s="1"/>
      <c r="AK224" s="1"/>
      <c r="AL224" s="1"/>
      <c r="AM224" s="1"/>
    </row>
    <row r="225" spans="1:39" ht="14.25" customHeight="1" x14ac:dyDescent="0.2">
      <c r="A225" s="11"/>
      <c r="B225" s="1"/>
      <c r="C225" s="12"/>
      <c r="D225" s="12"/>
      <c r="E225" s="1"/>
      <c r="F225" s="12"/>
      <c r="G225" s="1"/>
      <c r="H225" s="12"/>
      <c r="I225" s="12"/>
      <c r="J225" s="12"/>
      <c r="K225" s="12"/>
      <c r="L225" s="12"/>
      <c r="M225" s="12"/>
      <c r="N225" s="1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2"/>
      <c r="AE225" s="12"/>
      <c r="AF225" s="12"/>
      <c r="AG225" s="1"/>
      <c r="AH225" s="1"/>
      <c r="AI225" s="1"/>
      <c r="AJ225" s="1"/>
      <c r="AK225" s="1"/>
      <c r="AL225" s="1"/>
      <c r="AM225" s="1"/>
    </row>
    <row r="226" spans="1:39" ht="14.25" customHeight="1" x14ac:dyDescent="0.2">
      <c r="A226" s="11"/>
      <c r="B226" s="1"/>
      <c r="C226" s="12"/>
      <c r="D226" s="12"/>
      <c r="E226" s="1"/>
      <c r="F226" s="12"/>
      <c r="G226" s="1"/>
      <c r="H226" s="12"/>
      <c r="I226" s="12"/>
      <c r="J226" s="12"/>
      <c r="K226" s="12"/>
      <c r="L226" s="12"/>
      <c r="M226" s="12"/>
      <c r="N226" s="1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2"/>
      <c r="AE226" s="12"/>
      <c r="AF226" s="12"/>
      <c r="AG226" s="1"/>
      <c r="AH226" s="1"/>
      <c r="AI226" s="1"/>
      <c r="AJ226" s="1"/>
      <c r="AK226" s="1"/>
      <c r="AL226" s="1"/>
      <c r="AM226" s="1"/>
    </row>
    <row r="227" spans="1:39" ht="14.25" customHeight="1" x14ac:dyDescent="0.2">
      <c r="A227" s="11"/>
      <c r="B227" s="1"/>
      <c r="C227" s="12"/>
      <c r="D227" s="12"/>
      <c r="E227" s="1"/>
      <c r="F227" s="12"/>
      <c r="G227" s="1"/>
      <c r="H227" s="12"/>
      <c r="I227" s="12"/>
      <c r="J227" s="12"/>
      <c r="K227" s="12"/>
      <c r="L227" s="12"/>
      <c r="M227" s="12"/>
      <c r="N227" s="1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2"/>
      <c r="AE227" s="12"/>
      <c r="AF227" s="12"/>
      <c r="AG227" s="1"/>
      <c r="AH227" s="1"/>
      <c r="AI227" s="1"/>
      <c r="AJ227" s="1"/>
      <c r="AK227" s="1"/>
      <c r="AL227" s="1"/>
      <c r="AM227" s="1"/>
    </row>
    <row r="228" spans="1:39" ht="14.25" customHeight="1" x14ac:dyDescent="0.2">
      <c r="A228" s="11"/>
      <c r="B228" s="1"/>
      <c r="C228" s="12"/>
      <c r="D228" s="12"/>
      <c r="E228" s="1"/>
      <c r="F228" s="12"/>
      <c r="G228" s="1"/>
      <c r="H228" s="12"/>
      <c r="I228" s="12"/>
      <c r="J228" s="12"/>
      <c r="K228" s="12"/>
      <c r="L228" s="12"/>
      <c r="M228" s="12"/>
      <c r="N228" s="1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2"/>
      <c r="AE228" s="12"/>
      <c r="AF228" s="12"/>
      <c r="AG228" s="1"/>
      <c r="AH228" s="1"/>
      <c r="AI228" s="1"/>
      <c r="AJ228" s="1"/>
      <c r="AK228" s="1"/>
      <c r="AL228" s="1"/>
      <c r="AM228" s="1"/>
    </row>
    <row r="229" spans="1:39" ht="14.25" customHeight="1" x14ac:dyDescent="0.2">
      <c r="A229" s="11"/>
      <c r="B229" s="1"/>
      <c r="C229" s="12"/>
      <c r="D229" s="12"/>
      <c r="E229" s="1"/>
      <c r="F229" s="12"/>
      <c r="G229" s="1"/>
      <c r="H229" s="12"/>
      <c r="I229" s="12"/>
      <c r="J229" s="12"/>
      <c r="K229" s="12"/>
      <c r="L229" s="12"/>
      <c r="M229" s="12"/>
      <c r="N229" s="1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2"/>
      <c r="AE229" s="12"/>
      <c r="AF229" s="12"/>
      <c r="AG229" s="1"/>
      <c r="AH229" s="1"/>
      <c r="AI229" s="1"/>
      <c r="AJ229" s="1"/>
      <c r="AK229" s="1"/>
      <c r="AL229" s="1"/>
      <c r="AM229" s="1"/>
    </row>
    <row r="230" spans="1:39" ht="14.25" customHeight="1" x14ac:dyDescent="0.2">
      <c r="A230" s="11"/>
      <c r="B230" s="1"/>
      <c r="C230" s="12"/>
      <c r="D230" s="12"/>
      <c r="E230" s="1"/>
      <c r="F230" s="12"/>
      <c r="G230" s="1"/>
      <c r="H230" s="12"/>
      <c r="I230" s="12"/>
      <c r="J230" s="12"/>
      <c r="K230" s="12"/>
      <c r="L230" s="12"/>
      <c r="M230" s="12"/>
      <c r="N230" s="1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2"/>
      <c r="AE230" s="12"/>
      <c r="AF230" s="12"/>
      <c r="AG230" s="1"/>
      <c r="AH230" s="1"/>
      <c r="AI230" s="1"/>
      <c r="AJ230" s="1"/>
      <c r="AK230" s="1"/>
      <c r="AL230" s="1"/>
      <c r="AM230" s="1"/>
    </row>
    <row r="231" spans="1:39" ht="14.25" customHeight="1" x14ac:dyDescent="0.2">
      <c r="A231" s="11"/>
      <c r="B231" s="1"/>
      <c r="C231" s="12"/>
      <c r="D231" s="12"/>
      <c r="E231" s="1"/>
      <c r="F231" s="12"/>
      <c r="G231" s="1"/>
      <c r="H231" s="12"/>
      <c r="I231" s="12"/>
      <c r="J231" s="12"/>
      <c r="K231" s="12"/>
      <c r="L231" s="12"/>
      <c r="M231" s="12"/>
      <c r="N231" s="1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2"/>
      <c r="AE231" s="12"/>
      <c r="AF231" s="12"/>
      <c r="AG231" s="1"/>
      <c r="AH231" s="1"/>
      <c r="AI231" s="1"/>
      <c r="AJ231" s="1"/>
      <c r="AK231" s="1"/>
      <c r="AL231" s="1"/>
      <c r="AM231" s="1"/>
    </row>
    <row r="232" spans="1:39" ht="14.25" customHeight="1" x14ac:dyDescent="0.2">
      <c r="A232" s="11"/>
      <c r="B232" s="1"/>
      <c r="C232" s="12"/>
      <c r="D232" s="12"/>
      <c r="E232" s="1"/>
      <c r="F232" s="12"/>
      <c r="G232" s="1"/>
      <c r="H232" s="12"/>
      <c r="I232" s="12"/>
      <c r="J232" s="12"/>
      <c r="K232" s="12"/>
      <c r="L232" s="12"/>
      <c r="M232" s="12"/>
      <c r="N232" s="1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2"/>
      <c r="AE232" s="12"/>
      <c r="AF232" s="12"/>
      <c r="AG232" s="1"/>
      <c r="AH232" s="1"/>
      <c r="AI232" s="1"/>
      <c r="AJ232" s="1"/>
      <c r="AK232" s="1"/>
      <c r="AL232" s="1"/>
      <c r="AM232" s="1"/>
    </row>
    <row r="233" spans="1:39" ht="14.25" customHeight="1" x14ac:dyDescent="0.2">
      <c r="A233" s="11"/>
      <c r="B233" s="1"/>
      <c r="C233" s="12"/>
      <c r="D233" s="12"/>
      <c r="E233" s="1"/>
      <c r="F233" s="12"/>
      <c r="G233" s="1"/>
      <c r="H233" s="12"/>
      <c r="I233" s="12"/>
      <c r="J233" s="12"/>
      <c r="K233" s="12"/>
      <c r="L233" s="12"/>
      <c r="M233" s="12"/>
      <c r="N233" s="1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2"/>
      <c r="AE233" s="12"/>
      <c r="AF233" s="12"/>
      <c r="AG233" s="1"/>
      <c r="AH233" s="1"/>
      <c r="AI233" s="1"/>
      <c r="AJ233" s="1"/>
      <c r="AK233" s="1"/>
      <c r="AL233" s="1"/>
      <c r="AM233" s="1"/>
    </row>
    <row r="234" spans="1:39" ht="14.25" customHeight="1" x14ac:dyDescent="0.2">
      <c r="A234" s="11"/>
      <c r="B234" s="1"/>
      <c r="C234" s="12"/>
      <c r="D234" s="12"/>
      <c r="E234" s="1"/>
      <c r="F234" s="12"/>
      <c r="G234" s="1"/>
      <c r="H234" s="12"/>
      <c r="I234" s="12"/>
      <c r="J234" s="12"/>
      <c r="K234" s="12"/>
      <c r="L234" s="12"/>
      <c r="M234" s="12"/>
      <c r="N234" s="1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2"/>
      <c r="AE234" s="12"/>
      <c r="AF234" s="12"/>
      <c r="AG234" s="1"/>
      <c r="AH234" s="1"/>
      <c r="AI234" s="1"/>
      <c r="AJ234" s="1"/>
      <c r="AK234" s="1"/>
      <c r="AL234" s="1"/>
      <c r="AM234" s="1"/>
    </row>
    <row r="235" spans="1:39" ht="14.25" customHeight="1" x14ac:dyDescent="0.2">
      <c r="A235" s="11"/>
      <c r="B235" s="1"/>
      <c r="C235" s="12"/>
      <c r="D235" s="12"/>
      <c r="E235" s="1"/>
      <c r="F235" s="12"/>
      <c r="G235" s="1"/>
      <c r="H235" s="12"/>
      <c r="I235" s="12"/>
      <c r="J235" s="12"/>
      <c r="K235" s="12"/>
      <c r="L235" s="12"/>
      <c r="M235" s="12"/>
      <c r="N235" s="1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2"/>
      <c r="AE235" s="12"/>
      <c r="AF235" s="12"/>
      <c r="AG235" s="1"/>
      <c r="AH235" s="1"/>
      <c r="AI235" s="1"/>
      <c r="AJ235" s="1"/>
      <c r="AK235" s="1"/>
      <c r="AL235" s="1"/>
      <c r="AM235" s="1"/>
    </row>
    <row r="236" spans="1:39" ht="14.25" customHeight="1" x14ac:dyDescent="0.2">
      <c r="A236" s="11"/>
      <c r="B236" s="1"/>
      <c r="C236" s="12"/>
      <c r="D236" s="12"/>
      <c r="E236" s="1"/>
      <c r="F236" s="12"/>
      <c r="G236" s="1"/>
      <c r="H236" s="12"/>
      <c r="I236" s="12"/>
      <c r="J236" s="12"/>
      <c r="K236" s="12"/>
      <c r="L236" s="12"/>
      <c r="M236" s="12"/>
      <c r="N236" s="1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2"/>
      <c r="AE236" s="12"/>
      <c r="AF236" s="12"/>
      <c r="AG236" s="1"/>
      <c r="AH236" s="1"/>
      <c r="AI236" s="1"/>
      <c r="AJ236" s="1"/>
      <c r="AK236" s="1"/>
      <c r="AL236" s="1"/>
      <c r="AM236" s="1"/>
    </row>
    <row r="237" spans="1:39" ht="14.25" customHeight="1" x14ac:dyDescent="0.2">
      <c r="A237" s="11"/>
      <c r="B237" s="1"/>
      <c r="C237" s="12"/>
      <c r="D237" s="12"/>
      <c r="E237" s="1"/>
      <c r="F237" s="12"/>
      <c r="G237" s="1"/>
      <c r="H237" s="12"/>
      <c r="I237" s="12"/>
      <c r="J237" s="12"/>
      <c r="K237" s="12"/>
      <c r="L237" s="12"/>
      <c r="M237" s="12"/>
      <c r="N237" s="1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2"/>
      <c r="AE237" s="12"/>
      <c r="AF237" s="12"/>
      <c r="AG237" s="1"/>
      <c r="AH237" s="1"/>
      <c r="AI237" s="1"/>
      <c r="AJ237" s="1"/>
      <c r="AK237" s="1"/>
      <c r="AL237" s="1"/>
      <c r="AM237" s="1"/>
    </row>
    <row r="238" spans="1:39" ht="14.25" customHeight="1" x14ac:dyDescent="0.2">
      <c r="A238" s="11"/>
      <c r="B238" s="1"/>
      <c r="C238" s="12"/>
      <c r="D238" s="12"/>
      <c r="E238" s="1"/>
      <c r="F238" s="12"/>
      <c r="G238" s="1"/>
      <c r="H238" s="12"/>
      <c r="I238" s="12"/>
      <c r="J238" s="12"/>
      <c r="K238" s="12"/>
      <c r="L238" s="12"/>
      <c r="M238" s="12"/>
      <c r="N238" s="1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2"/>
      <c r="AE238" s="12"/>
      <c r="AF238" s="12"/>
      <c r="AG238" s="1"/>
      <c r="AH238" s="1"/>
      <c r="AI238" s="1"/>
      <c r="AJ238" s="1"/>
      <c r="AK238" s="1"/>
      <c r="AL238" s="1"/>
      <c r="AM238" s="1"/>
    </row>
    <row r="239" spans="1:39" ht="14.25" customHeight="1" x14ac:dyDescent="0.2">
      <c r="A239" s="11"/>
      <c r="B239" s="1"/>
      <c r="C239" s="12"/>
      <c r="D239" s="12"/>
      <c r="E239" s="1"/>
      <c r="F239" s="12"/>
      <c r="G239" s="1"/>
      <c r="H239" s="12"/>
      <c r="I239" s="12"/>
      <c r="J239" s="12"/>
      <c r="K239" s="12"/>
      <c r="L239" s="12"/>
      <c r="M239" s="12"/>
      <c r="N239" s="1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2"/>
      <c r="AE239" s="12"/>
      <c r="AF239" s="12"/>
      <c r="AG239" s="1"/>
      <c r="AH239" s="1"/>
      <c r="AI239" s="1"/>
      <c r="AJ239" s="1"/>
      <c r="AK239" s="1"/>
      <c r="AL239" s="1"/>
      <c r="AM239" s="1"/>
    </row>
    <row r="240" spans="1:39" ht="14.25" customHeight="1" x14ac:dyDescent="0.2">
      <c r="A240" s="11"/>
      <c r="B240" s="1"/>
      <c r="C240" s="12"/>
      <c r="D240" s="12"/>
      <c r="E240" s="1"/>
      <c r="F240" s="12"/>
      <c r="G240" s="1"/>
      <c r="H240" s="12"/>
      <c r="I240" s="12"/>
      <c r="J240" s="12"/>
      <c r="K240" s="12"/>
      <c r="L240" s="12"/>
      <c r="M240" s="12"/>
      <c r="N240" s="1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2"/>
      <c r="AE240" s="12"/>
      <c r="AF240" s="12"/>
      <c r="AG240" s="1"/>
      <c r="AH240" s="1"/>
      <c r="AI240" s="1"/>
      <c r="AJ240" s="1"/>
      <c r="AK240" s="1"/>
      <c r="AL240" s="1"/>
      <c r="AM240" s="1"/>
    </row>
    <row r="241" spans="1:39" ht="14.25" customHeight="1" x14ac:dyDescent="0.2">
      <c r="A241" s="11"/>
      <c r="B241" s="1"/>
      <c r="C241" s="12"/>
      <c r="D241" s="12"/>
      <c r="E241" s="1"/>
      <c r="F241" s="12"/>
      <c r="G241" s="1"/>
      <c r="H241" s="12"/>
      <c r="I241" s="12"/>
      <c r="J241" s="12"/>
      <c r="K241" s="12"/>
      <c r="L241" s="12"/>
      <c r="M241" s="12"/>
      <c r="N241" s="1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2"/>
      <c r="AE241" s="12"/>
      <c r="AF241" s="12"/>
      <c r="AG241" s="1"/>
      <c r="AH241" s="1"/>
      <c r="AI241" s="1"/>
      <c r="AJ241" s="1"/>
      <c r="AK241" s="1"/>
      <c r="AL241" s="1"/>
      <c r="AM241" s="1"/>
    </row>
    <row r="242" spans="1:39" ht="14.25" customHeight="1" x14ac:dyDescent="0.2">
      <c r="A242" s="11"/>
      <c r="B242" s="1"/>
      <c r="C242" s="12"/>
      <c r="D242" s="12"/>
      <c r="E242" s="1"/>
      <c r="F242" s="12"/>
      <c r="G242" s="1"/>
      <c r="H242" s="12"/>
      <c r="I242" s="12"/>
      <c r="J242" s="12"/>
      <c r="K242" s="12"/>
      <c r="L242" s="12"/>
      <c r="M242" s="12"/>
      <c r="N242" s="1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2"/>
      <c r="AE242" s="12"/>
      <c r="AF242" s="12"/>
      <c r="AG242" s="1"/>
      <c r="AH242" s="1"/>
      <c r="AI242" s="1"/>
      <c r="AJ242" s="1"/>
      <c r="AK242" s="1"/>
      <c r="AL242" s="1"/>
      <c r="AM242" s="1"/>
    </row>
    <row r="243" spans="1:39" ht="14.25" customHeight="1" x14ac:dyDescent="0.2">
      <c r="A243" s="11"/>
      <c r="B243" s="1"/>
      <c r="C243" s="12"/>
      <c r="D243" s="12"/>
      <c r="E243" s="1"/>
      <c r="F243" s="12"/>
      <c r="G243" s="1"/>
      <c r="H243" s="12"/>
      <c r="I243" s="12"/>
      <c r="J243" s="12"/>
      <c r="K243" s="12"/>
      <c r="L243" s="12"/>
      <c r="M243" s="12"/>
      <c r="N243" s="1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2"/>
      <c r="AE243" s="12"/>
      <c r="AF243" s="12"/>
      <c r="AG243" s="1"/>
      <c r="AH243" s="1"/>
      <c r="AI243" s="1"/>
      <c r="AJ243" s="1"/>
      <c r="AK243" s="1"/>
      <c r="AL243" s="1"/>
      <c r="AM243" s="1"/>
    </row>
    <row r="244" spans="1:39" ht="14.25" customHeight="1" x14ac:dyDescent="0.2">
      <c r="A244" s="11"/>
      <c r="B244" s="1"/>
      <c r="C244" s="12"/>
      <c r="D244" s="12"/>
      <c r="E244" s="1"/>
      <c r="F244" s="12"/>
      <c r="G244" s="1"/>
      <c r="H244" s="12"/>
      <c r="I244" s="12"/>
      <c r="J244" s="12"/>
      <c r="K244" s="12"/>
      <c r="L244" s="12"/>
      <c r="M244" s="12"/>
      <c r="N244" s="1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2"/>
      <c r="AE244" s="12"/>
      <c r="AF244" s="12"/>
      <c r="AG244" s="1"/>
      <c r="AH244" s="1"/>
      <c r="AI244" s="1"/>
      <c r="AJ244" s="1"/>
      <c r="AK244" s="1"/>
      <c r="AL244" s="1"/>
      <c r="AM244" s="1"/>
    </row>
    <row r="245" spans="1:39" ht="14.25" customHeight="1" x14ac:dyDescent="0.2">
      <c r="A245" s="11"/>
      <c r="B245" s="1"/>
      <c r="C245" s="12"/>
      <c r="D245" s="12"/>
      <c r="E245" s="1"/>
      <c r="F245" s="12"/>
      <c r="G245" s="1"/>
      <c r="H245" s="12"/>
      <c r="I245" s="12"/>
      <c r="J245" s="12"/>
      <c r="K245" s="12"/>
      <c r="L245" s="12"/>
      <c r="M245" s="12"/>
      <c r="N245" s="1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2"/>
      <c r="AE245" s="12"/>
      <c r="AF245" s="12"/>
      <c r="AG245" s="1"/>
      <c r="AH245" s="1"/>
      <c r="AI245" s="1"/>
      <c r="AJ245" s="1"/>
      <c r="AK245" s="1"/>
      <c r="AL245" s="1"/>
      <c r="AM245" s="1"/>
    </row>
    <row r="246" spans="1:39" ht="14.25" customHeight="1" x14ac:dyDescent="0.2">
      <c r="A246" s="11"/>
      <c r="B246" s="1"/>
      <c r="C246" s="12"/>
      <c r="D246" s="12"/>
      <c r="E246" s="1"/>
      <c r="F246" s="12"/>
      <c r="G246" s="1"/>
      <c r="H246" s="12"/>
      <c r="I246" s="12"/>
      <c r="J246" s="12"/>
      <c r="K246" s="12"/>
      <c r="L246" s="12"/>
      <c r="M246" s="12"/>
      <c r="N246" s="1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2"/>
      <c r="AE246" s="12"/>
      <c r="AF246" s="12"/>
      <c r="AG246" s="1"/>
      <c r="AH246" s="1"/>
      <c r="AI246" s="1"/>
      <c r="AJ246" s="1"/>
      <c r="AK246" s="1"/>
      <c r="AL246" s="1"/>
      <c r="AM246" s="1"/>
    </row>
    <row r="247" spans="1:39" ht="14.25" customHeight="1" x14ac:dyDescent="0.2">
      <c r="A247" s="11"/>
      <c r="B247" s="1"/>
      <c r="C247" s="12"/>
      <c r="D247" s="12"/>
      <c r="E247" s="1"/>
      <c r="F247" s="12"/>
      <c r="G247" s="1"/>
      <c r="H247" s="12"/>
      <c r="I247" s="12"/>
      <c r="J247" s="12"/>
      <c r="K247" s="12"/>
      <c r="L247" s="12"/>
      <c r="M247" s="12"/>
      <c r="N247" s="1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2"/>
      <c r="AE247" s="12"/>
      <c r="AF247" s="12"/>
      <c r="AG247" s="1"/>
      <c r="AH247" s="1"/>
      <c r="AI247" s="1"/>
      <c r="AJ247" s="1"/>
      <c r="AK247" s="1"/>
      <c r="AL247" s="1"/>
      <c r="AM247" s="1"/>
    </row>
    <row r="248" spans="1:39" ht="14.25" customHeight="1" x14ac:dyDescent="0.2">
      <c r="A248" s="11"/>
      <c r="B248" s="1"/>
      <c r="C248" s="12"/>
      <c r="D248" s="12"/>
      <c r="E248" s="1"/>
      <c r="F248" s="12"/>
      <c r="G248" s="1"/>
      <c r="H248" s="12"/>
      <c r="I248" s="12"/>
      <c r="J248" s="12"/>
      <c r="K248" s="12"/>
      <c r="L248" s="12"/>
      <c r="M248" s="12"/>
      <c r="N248" s="1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2"/>
      <c r="AE248" s="12"/>
      <c r="AF248" s="12"/>
      <c r="AG248" s="1"/>
      <c r="AH248" s="1"/>
      <c r="AI248" s="1"/>
      <c r="AJ248" s="1"/>
      <c r="AK248" s="1"/>
      <c r="AL248" s="1"/>
      <c r="AM248" s="1"/>
    </row>
    <row r="249" spans="1:39" ht="14.25" customHeight="1" x14ac:dyDescent="0.2">
      <c r="A249" s="11"/>
      <c r="B249" s="1"/>
      <c r="C249" s="12"/>
      <c r="D249" s="12"/>
      <c r="E249" s="1"/>
      <c r="F249" s="12"/>
      <c r="G249" s="1"/>
      <c r="H249" s="12"/>
      <c r="I249" s="12"/>
      <c r="J249" s="12"/>
      <c r="K249" s="12"/>
      <c r="L249" s="12"/>
      <c r="M249" s="12"/>
      <c r="N249" s="1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2"/>
      <c r="AE249" s="12"/>
      <c r="AF249" s="12"/>
      <c r="AG249" s="1"/>
      <c r="AH249" s="1"/>
      <c r="AI249" s="1"/>
      <c r="AJ249" s="1"/>
      <c r="AK249" s="1"/>
      <c r="AL249" s="1"/>
      <c r="AM249" s="1"/>
    </row>
    <row r="250" spans="1:39" ht="14.25" customHeight="1" x14ac:dyDescent="0.2">
      <c r="A250" s="11"/>
      <c r="B250" s="1"/>
      <c r="C250" s="12"/>
      <c r="D250" s="12"/>
      <c r="E250" s="1"/>
      <c r="F250" s="12"/>
      <c r="G250" s="1"/>
      <c r="H250" s="12"/>
      <c r="I250" s="12"/>
      <c r="J250" s="12"/>
      <c r="K250" s="12"/>
      <c r="L250" s="12"/>
      <c r="M250" s="12"/>
      <c r="N250" s="1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2"/>
      <c r="AE250" s="12"/>
      <c r="AF250" s="12"/>
      <c r="AG250" s="1"/>
      <c r="AH250" s="1"/>
      <c r="AI250" s="1"/>
      <c r="AJ250" s="1"/>
      <c r="AK250" s="1"/>
      <c r="AL250" s="1"/>
      <c r="AM250" s="1"/>
    </row>
    <row r="251" spans="1:39" ht="14.25" customHeight="1" x14ac:dyDescent="0.2">
      <c r="A251" s="11"/>
      <c r="B251" s="1"/>
      <c r="C251" s="12"/>
      <c r="D251" s="12"/>
      <c r="E251" s="1"/>
      <c r="F251" s="12"/>
      <c r="G251" s="1"/>
      <c r="H251" s="12"/>
      <c r="I251" s="12"/>
      <c r="J251" s="12"/>
      <c r="K251" s="12"/>
      <c r="L251" s="12"/>
      <c r="M251" s="12"/>
      <c r="N251" s="1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2"/>
      <c r="AE251" s="12"/>
      <c r="AF251" s="12"/>
      <c r="AG251" s="1"/>
      <c r="AH251" s="1"/>
      <c r="AI251" s="1"/>
      <c r="AJ251" s="1"/>
      <c r="AK251" s="1"/>
      <c r="AL251" s="1"/>
      <c r="AM251" s="1"/>
    </row>
    <row r="252" spans="1:39" ht="14.25" customHeight="1" x14ac:dyDescent="0.2">
      <c r="A252" s="11"/>
      <c r="B252" s="1"/>
      <c r="C252" s="12"/>
      <c r="D252" s="12"/>
      <c r="E252" s="1"/>
      <c r="F252" s="12"/>
      <c r="G252" s="1"/>
      <c r="H252" s="12"/>
      <c r="I252" s="12"/>
      <c r="J252" s="12"/>
      <c r="K252" s="12"/>
      <c r="L252" s="12"/>
      <c r="M252" s="12"/>
      <c r="N252" s="1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2"/>
      <c r="AE252" s="12"/>
      <c r="AF252" s="12"/>
      <c r="AG252" s="1"/>
      <c r="AH252" s="1"/>
      <c r="AI252" s="1"/>
      <c r="AJ252" s="1"/>
      <c r="AK252" s="1"/>
      <c r="AL252" s="1"/>
      <c r="AM252" s="1"/>
    </row>
    <row r="253" spans="1:39" ht="14.25" customHeight="1" x14ac:dyDescent="0.2">
      <c r="A253" s="11"/>
      <c r="B253" s="1"/>
      <c r="C253" s="12"/>
      <c r="D253" s="12"/>
      <c r="E253" s="1"/>
      <c r="F253" s="12"/>
      <c r="G253" s="1"/>
      <c r="H253" s="12"/>
      <c r="I253" s="12"/>
      <c r="J253" s="12"/>
      <c r="K253" s="12"/>
      <c r="L253" s="12"/>
      <c r="M253" s="12"/>
      <c r="N253" s="1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2"/>
      <c r="AE253" s="12"/>
      <c r="AF253" s="12"/>
      <c r="AG253" s="1"/>
      <c r="AH253" s="1"/>
      <c r="AI253" s="1"/>
      <c r="AJ253" s="1"/>
      <c r="AK253" s="1"/>
      <c r="AL253" s="1"/>
      <c r="AM253" s="1"/>
    </row>
    <row r="254" spans="1:39" ht="14.25" customHeight="1" x14ac:dyDescent="0.2">
      <c r="A254" s="11"/>
      <c r="B254" s="1"/>
      <c r="C254" s="12"/>
      <c r="D254" s="12"/>
      <c r="E254" s="1"/>
      <c r="F254" s="12"/>
      <c r="G254" s="1"/>
      <c r="H254" s="12"/>
      <c r="I254" s="12"/>
      <c r="J254" s="12"/>
      <c r="K254" s="12"/>
      <c r="L254" s="12"/>
      <c r="M254" s="12"/>
      <c r="N254" s="1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2"/>
      <c r="AE254" s="12"/>
      <c r="AF254" s="12"/>
      <c r="AG254" s="1"/>
      <c r="AH254" s="1"/>
      <c r="AI254" s="1"/>
      <c r="AJ254" s="1"/>
      <c r="AK254" s="1"/>
      <c r="AL254" s="1"/>
      <c r="AM254" s="1"/>
    </row>
    <row r="255" spans="1:39" ht="14.25" customHeight="1" x14ac:dyDescent="0.2">
      <c r="A255" s="11"/>
      <c r="B255" s="1"/>
      <c r="C255" s="12"/>
      <c r="D255" s="12"/>
      <c r="E255" s="1"/>
      <c r="F255" s="12"/>
      <c r="G255" s="1"/>
      <c r="H255" s="12"/>
      <c r="I255" s="12"/>
      <c r="J255" s="12"/>
      <c r="K255" s="12"/>
      <c r="L255" s="12"/>
      <c r="M255" s="12"/>
      <c r="N255" s="1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2"/>
      <c r="AE255" s="12"/>
      <c r="AF255" s="12"/>
      <c r="AG255" s="1"/>
      <c r="AH255" s="1"/>
      <c r="AI255" s="1"/>
      <c r="AJ255" s="1"/>
      <c r="AK255" s="1"/>
      <c r="AL255" s="1"/>
      <c r="AM255" s="1"/>
    </row>
    <row r="256" spans="1:39" ht="14.25" customHeight="1" x14ac:dyDescent="0.2">
      <c r="A256" s="11"/>
      <c r="B256" s="1"/>
      <c r="C256" s="12"/>
      <c r="D256" s="12"/>
      <c r="E256" s="1"/>
      <c r="F256" s="12"/>
      <c r="G256" s="1"/>
      <c r="H256" s="12"/>
      <c r="I256" s="12"/>
      <c r="J256" s="12"/>
      <c r="K256" s="12"/>
      <c r="L256" s="12"/>
      <c r="M256" s="12"/>
      <c r="N256" s="1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2"/>
      <c r="AE256" s="12"/>
      <c r="AF256" s="12"/>
      <c r="AG256" s="1"/>
      <c r="AH256" s="1"/>
      <c r="AI256" s="1"/>
      <c r="AJ256" s="1"/>
      <c r="AK256" s="1"/>
      <c r="AL256" s="1"/>
      <c r="AM256" s="1"/>
    </row>
    <row r="257" spans="1:39" ht="14.25" customHeight="1" x14ac:dyDescent="0.2">
      <c r="A257" s="11"/>
      <c r="B257" s="1"/>
      <c r="C257" s="12"/>
      <c r="D257" s="12"/>
      <c r="E257" s="1"/>
      <c r="F257" s="12"/>
      <c r="G257" s="1"/>
      <c r="H257" s="12"/>
      <c r="I257" s="12"/>
      <c r="J257" s="12"/>
      <c r="K257" s="12"/>
      <c r="L257" s="12"/>
      <c r="M257" s="12"/>
      <c r="N257" s="1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2"/>
      <c r="AE257" s="12"/>
      <c r="AF257" s="12"/>
      <c r="AG257" s="1"/>
      <c r="AH257" s="1"/>
      <c r="AI257" s="1"/>
      <c r="AJ257" s="1"/>
      <c r="AK257" s="1"/>
      <c r="AL257" s="1"/>
      <c r="AM257" s="1"/>
    </row>
    <row r="258" spans="1:39" ht="14.25" customHeight="1" x14ac:dyDescent="0.2">
      <c r="A258" s="11"/>
      <c r="B258" s="1"/>
      <c r="C258" s="12"/>
      <c r="D258" s="12"/>
      <c r="E258" s="1"/>
      <c r="F258" s="12"/>
      <c r="G258" s="1"/>
      <c r="H258" s="12"/>
      <c r="I258" s="12"/>
      <c r="J258" s="12"/>
      <c r="K258" s="12"/>
      <c r="L258" s="12"/>
      <c r="M258" s="12"/>
      <c r="N258" s="1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2"/>
      <c r="AE258" s="12"/>
      <c r="AF258" s="12"/>
      <c r="AG258" s="1"/>
      <c r="AH258" s="1"/>
      <c r="AI258" s="1"/>
      <c r="AJ258" s="1"/>
      <c r="AK258" s="1"/>
      <c r="AL258" s="1"/>
      <c r="AM258" s="1"/>
    </row>
    <row r="259" spans="1:39" ht="14.25" customHeight="1" x14ac:dyDescent="0.2">
      <c r="A259" s="11"/>
      <c r="B259" s="1"/>
      <c r="C259" s="12"/>
      <c r="D259" s="12"/>
      <c r="E259" s="1"/>
      <c r="F259" s="12"/>
      <c r="G259" s="1"/>
      <c r="H259" s="12"/>
      <c r="I259" s="12"/>
      <c r="J259" s="12"/>
      <c r="K259" s="12"/>
      <c r="L259" s="12"/>
      <c r="M259" s="12"/>
      <c r="N259" s="1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2"/>
      <c r="AE259" s="12"/>
      <c r="AF259" s="12"/>
      <c r="AG259" s="1"/>
      <c r="AH259" s="1"/>
      <c r="AI259" s="1"/>
      <c r="AJ259" s="1"/>
      <c r="AK259" s="1"/>
      <c r="AL259" s="1"/>
      <c r="AM259" s="1"/>
    </row>
    <row r="260" spans="1:39" ht="14.25" customHeight="1" x14ac:dyDescent="0.2">
      <c r="A260" s="11"/>
      <c r="B260" s="1"/>
      <c r="C260" s="12"/>
      <c r="D260" s="12"/>
      <c r="E260" s="1"/>
      <c r="F260" s="12"/>
      <c r="G260" s="1"/>
      <c r="H260" s="12"/>
      <c r="I260" s="12"/>
      <c r="J260" s="12"/>
      <c r="K260" s="12"/>
      <c r="L260" s="12"/>
      <c r="M260" s="12"/>
      <c r="N260" s="1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2"/>
      <c r="AE260" s="12"/>
      <c r="AF260" s="12"/>
      <c r="AG260" s="1"/>
      <c r="AH260" s="1"/>
      <c r="AI260" s="1"/>
      <c r="AJ260" s="1"/>
      <c r="AK260" s="1"/>
      <c r="AL260" s="1"/>
      <c r="AM260" s="1"/>
    </row>
    <row r="261" spans="1:39" ht="14.25" customHeight="1" x14ac:dyDescent="0.2">
      <c r="A261" s="11"/>
      <c r="B261" s="1"/>
      <c r="C261" s="12"/>
      <c r="D261" s="12"/>
      <c r="E261" s="1"/>
      <c r="F261" s="12"/>
      <c r="G261" s="1"/>
      <c r="H261" s="12"/>
      <c r="I261" s="12"/>
      <c r="J261" s="12"/>
      <c r="K261" s="12"/>
      <c r="L261" s="12"/>
      <c r="M261" s="12"/>
      <c r="N261" s="1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2"/>
      <c r="AE261" s="12"/>
      <c r="AF261" s="12"/>
      <c r="AG261" s="1"/>
      <c r="AH261" s="1"/>
      <c r="AI261" s="1"/>
      <c r="AJ261" s="1"/>
      <c r="AK261" s="1"/>
      <c r="AL261" s="1"/>
      <c r="AM261" s="1"/>
    </row>
    <row r="262" spans="1:39" ht="14.25" customHeight="1" x14ac:dyDescent="0.2">
      <c r="A262" s="11"/>
      <c r="B262" s="1"/>
      <c r="C262" s="12"/>
      <c r="D262" s="12"/>
      <c r="E262" s="1"/>
      <c r="F262" s="12"/>
      <c r="G262" s="1"/>
      <c r="H262" s="12"/>
      <c r="I262" s="12"/>
      <c r="J262" s="12"/>
      <c r="K262" s="12"/>
      <c r="L262" s="12"/>
      <c r="M262" s="12"/>
      <c r="N262" s="1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2"/>
      <c r="AE262" s="12"/>
      <c r="AF262" s="12"/>
      <c r="AG262" s="1"/>
      <c r="AH262" s="1"/>
      <c r="AI262" s="1"/>
      <c r="AJ262" s="1"/>
      <c r="AK262" s="1"/>
      <c r="AL262" s="1"/>
      <c r="AM262" s="1"/>
    </row>
    <row r="263" spans="1:39" ht="14.25" customHeight="1" x14ac:dyDescent="0.2">
      <c r="A263" s="11"/>
      <c r="B263" s="1"/>
      <c r="C263" s="12"/>
      <c r="D263" s="12"/>
      <c r="E263" s="1"/>
      <c r="F263" s="12"/>
      <c r="G263" s="1"/>
      <c r="H263" s="12"/>
      <c r="I263" s="12"/>
      <c r="J263" s="12"/>
      <c r="K263" s="12"/>
      <c r="L263" s="12"/>
      <c r="M263" s="12"/>
      <c r="N263" s="1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2"/>
      <c r="AE263" s="12"/>
      <c r="AF263" s="12"/>
      <c r="AG263" s="1"/>
      <c r="AH263" s="1"/>
      <c r="AI263" s="1"/>
      <c r="AJ263" s="1"/>
      <c r="AK263" s="1"/>
      <c r="AL263" s="1"/>
      <c r="AM263" s="1"/>
    </row>
    <row r="264" spans="1:39" ht="14.25" customHeight="1" x14ac:dyDescent="0.2">
      <c r="A264" s="11"/>
      <c r="B264" s="1"/>
      <c r="C264" s="12"/>
      <c r="D264" s="12"/>
      <c r="E264" s="1"/>
      <c r="F264" s="12"/>
      <c r="G264" s="1"/>
      <c r="H264" s="12"/>
      <c r="I264" s="12"/>
      <c r="J264" s="12"/>
      <c r="K264" s="12"/>
      <c r="L264" s="12"/>
      <c r="M264" s="12"/>
      <c r="N264" s="1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2"/>
      <c r="AE264" s="12"/>
      <c r="AF264" s="12"/>
      <c r="AG264" s="1"/>
      <c r="AH264" s="1"/>
      <c r="AI264" s="1"/>
      <c r="AJ264" s="1"/>
      <c r="AK264" s="1"/>
      <c r="AL264" s="1"/>
      <c r="AM264" s="1"/>
    </row>
    <row r="265" spans="1:39" ht="14.25" customHeight="1" x14ac:dyDescent="0.2">
      <c r="A265" s="11"/>
      <c r="B265" s="1"/>
      <c r="C265" s="12"/>
      <c r="D265" s="12"/>
      <c r="E265" s="1"/>
      <c r="F265" s="12"/>
      <c r="G265" s="1"/>
      <c r="H265" s="12"/>
      <c r="I265" s="12"/>
      <c r="J265" s="12"/>
      <c r="K265" s="12"/>
      <c r="L265" s="12"/>
      <c r="M265" s="12"/>
      <c r="N265" s="1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2"/>
      <c r="AE265" s="12"/>
      <c r="AF265" s="12"/>
      <c r="AG265" s="1"/>
      <c r="AH265" s="1"/>
      <c r="AI265" s="1"/>
      <c r="AJ265" s="1"/>
      <c r="AK265" s="1"/>
      <c r="AL265" s="1"/>
      <c r="AM265" s="1"/>
    </row>
    <row r="266" spans="1:39" ht="14.25" customHeight="1" x14ac:dyDescent="0.2">
      <c r="A266" s="11"/>
      <c r="B266" s="1"/>
      <c r="C266" s="12"/>
      <c r="D266" s="12"/>
      <c r="E266" s="1"/>
      <c r="F266" s="12"/>
      <c r="G266" s="1"/>
      <c r="H266" s="12"/>
      <c r="I266" s="12"/>
      <c r="J266" s="12"/>
      <c r="K266" s="12"/>
      <c r="L266" s="12"/>
      <c r="M266" s="12"/>
      <c r="N266" s="1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2"/>
      <c r="AE266" s="12"/>
      <c r="AF266" s="12"/>
      <c r="AG266" s="1"/>
      <c r="AH266" s="1"/>
      <c r="AI266" s="1"/>
      <c r="AJ266" s="1"/>
      <c r="AK266" s="1"/>
      <c r="AL266" s="1"/>
      <c r="AM266" s="1"/>
    </row>
    <row r="267" spans="1:39" ht="14.25" customHeight="1" x14ac:dyDescent="0.2">
      <c r="A267" s="11"/>
      <c r="B267" s="1"/>
      <c r="C267" s="12"/>
      <c r="D267" s="12"/>
      <c r="E267" s="1"/>
      <c r="F267" s="12"/>
      <c r="G267" s="1"/>
      <c r="H267" s="12"/>
      <c r="I267" s="12"/>
      <c r="J267" s="12"/>
      <c r="K267" s="12"/>
      <c r="L267" s="12"/>
      <c r="M267" s="12"/>
      <c r="N267" s="1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2"/>
      <c r="AE267" s="12"/>
      <c r="AF267" s="12"/>
      <c r="AG267" s="1"/>
      <c r="AH267" s="1"/>
      <c r="AI267" s="1"/>
      <c r="AJ267" s="1"/>
      <c r="AK267" s="1"/>
      <c r="AL267" s="1"/>
      <c r="AM267" s="1"/>
    </row>
    <row r="268" spans="1:39" ht="14.25" customHeight="1" x14ac:dyDescent="0.2">
      <c r="A268" s="11"/>
      <c r="B268" s="1"/>
      <c r="C268" s="12"/>
      <c r="D268" s="12"/>
      <c r="E268" s="1"/>
      <c r="F268" s="12"/>
      <c r="G268" s="1"/>
      <c r="H268" s="12"/>
      <c r="I268" s="12"/>
      <c r="J268" s="12"/>
      <c r="K268" s="12"/>
      <c r="L268" s="12"/>
      <c r="M268" s="12"/>
      <c r="N268" s="1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2"/>
      <c r="AE268" s="12"/>
      <c r="AF268" s="12"/>
      <c r="AG268" s="1"/>
      <c r="AH268" s="1"/>
      <c r="AI268" s="1"/>
      <c r="AJ268" s="1"/>
      <c r="AK268" s="1"/>
      <c r="AL268" s="1"/>
      <c r="AM268" s="1"/>
    </row>
    <row r="269" spans="1:39" ht="14.25" customHeight="1" x14ac:dyDescent="0.2">
      <c r="A269" s="11"/>
      <c r="B269" s="1"/>
      <c r="C269" s="12"/>
      <c r="D269" s="12"/>
      <c r="E269" s="1"/>
      <c r="F269" s="12"/>
      <c r="G269" s="1"/>
      <c r="H269" s="12"/>
      <c r="I269" s="12"/>
      <c r="J269" s="12"/>
      <c r="K269" s="12"/>
      <c r="L269" s="12"/>
      <c r="M269" s="12"/>
      <c r="N269" s="1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2"/>
      <c r="AE269" s="12"/>
      <c r="AF269" s="12"/>
      <c r="AG269" s="1"/>
      <c r="AH269" s="1"/>
      <c r="AI269" s="1"/>
      <c r="AJ269" s="1"/>
      <c r="AK269" s="1"/>
      <c r="AL269" s="1"/>
      <c r="AM269" s="1"/>
    </row>
    <row r="270" spans="1:39" ht="14.25" customHeight="1" x14ac:dyDescent="0.2">
      <c r="A270" s="11"/>
      <c r="B270" s="1"/>
      <c r="C270" s="12"/>
      <c r="D270" s="12"/>
      <c r="E270" s="1"/>
      <c r="F270" s="12"/>
      <c r="G270" s="1"/>
      <c r="H270" s="12"/>
      <c r="I270" s="12"/>
      <c r="J270" s="12"/>
      <c r="K270" s="12"/>
      <c r="L270" s="12"/>
      <c r="M270" s="12"/>
      <c r="N270" s="1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2"/>
      <c r="AE270" s="12"/>
      <c r="AF270" s="12"/>
      <c r="AG270" s="1"/>
      <c r="AH270" s="1"/>
      <c r="AI270" s="1"/>
      <c r="AJ270" s="1"/>
      <c r="AK270" s="1"/>
      <c r="AL270" s="1"/>
      <c r="AM270" s="1"/>
    </row>
    <row r="271" spans="1:39" ht="14.25" customHeight="1" x14ac:dyDescent="0.2">
      <c r="A271" s="11"/>
      <c r="B271" s="1"/>
      <c r="C271" s="12"/>
      <c r="D271" s="12"/>
      <c r="E271" s="1"/>
      <c r="F271" s="12"/>
      <c r="G271" s="1"/>
      <c r="H271" s="12"/>
      <c r="I271" s="12"/>
      <c r="J271" s="12"/>
      <c r="K271" s="12"/>
      <c r="L271" s="12"/>
      <c r="M271" s="12"/>
      <c r="N271" s="1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2"/>
      <c r="AE271" s="12"/>
      <c r="AF271" s="12"/>
      <c r="AG271" s="1"/>
      <c r="AH271" s="1"/>
      <c r="AI271" s="1"/>
      <c r="AJ271" s="1"/>
      <c r="AK271" s="1"/>
      <c r="AL271" s="1"/>
      <c r="AM271" s="1"/>
    </row>
    <row r="272" spans="1:39" ht="14.25" customHeight="1" x14ac:dyDescent="0.2">
      <c r="A272" s="11"/>
      <c r="B272" s="1"/>
      <c r="C272" s="12"/>
      <c r="D272" s="12"/>
      <c r="E272" s="1"/>
      <c r="F272" s="12"/>
      <c r="G272" s="1"/>
      <c r="H272" s="12"/>
      <c r="I272" s="12"/>
      <c r="J272" s="12"/>
      <c r="K272" s="12"/>
      <c r="L272" s="12"/>
      <c r="M272" s="12"/>
      <c r="N272" s="1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2"/>
      <c r="AE272" s="12"/>
      <c r="AF272" s="12"/>
      <c r="AG272" s="1"/>
      <c r="AH272" s="1"/>
      <c r="AI272" s="1"/>
      <c r="AJ272" s="1"/>
      <c r="AK272" s="1"/>
      <c r="AL272" s="1"/>
      <c r="AM272" s="1"/>
    </row>
    <row r="273" spans="1:39" ht="14.25" customHeight="1" x14ac:dyDescent="0.2">
      <c r="A273" s="11"/>
      <c r="B273" s="1"/>
      <c r="C273" s="12"/>
      <c r="D273" s="12"/>
      <c r="E273" s="1"/>
      <c r="F273" s="12"/>
      <c r="G273" s="1"/>
      <c r="H273" s="12"/>
      <c r="I273" s="12"/>
      <c r="J273" s="12"/>
      <c r="K273" s="12"/>
      <c r="L273" s="12"/>
      <c r="M273" s="12"/>
      <c r="N273" s="1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2"/>
      <c r="AE273" s="12"/>
      <c r="AF273" s="12"/>
      <c r="AG273" s="1"/>
      <c r="AH273" s="1"/>
      <c r="AI273" s="1"/>
      <c r="AJ273" s="1"/>
      <c r="AK273" s="1"/>
      <c r="AL273" s="1"/>
      <c r="AM273" s="1"/>
    </row>
    <row r="274" spans="1:39" ht="14.25" customHeight="1" x14ac:dyDescent="0.2">
      <c r="A274" s="11"/>
      <c r="B274" s="1"/>
      <c r="C274" s="12"/>
      <c r="D274" s="12"/>
      <c r="E274" s="1"/>
      <c r="F274" s="12"/>
      <c r="G274" s="1"/>
      <c r="H274" s="12"/>
      <c r="I274" s="12"/>
      <c r="J274" s="12"/>
      <c r="K274" s="12"/>
      <c r="L274" s="12"/>
      <c r="M274" s="12"/>
      <c r="N274" s="1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2"/>
      <c r="AE274" s="12"/>
      <c r="AF274" s="12"/>
      <c r="AG274" s="1"/>
      <c r="AH274" s="1"/>
      <c r="AI274" s="1"/>
      <c r="AJ274" s="1"/>
      <c r="AK274" s="1"/>
      <c r="AL274" s="1"/>
      <c r="AM274" s="1"/>
    </row>
    <row r="275" spans="1:39" ht="14.25" customHeight="1" x14ac:dyDescent="0.2">
      <c r="A275" s="11"/>
      <c r="B275" s="1"/>
      <c r="C275" s="12"/>
      <c r="D275" s="12"/>
      <c r="E275" s="1"/>
      <c r="F275" s="12"/>
      <c r="G275" s="1"/>
      <c r="H275" s="12"/>
      <c r="I275" s="12"/>
      <c r="J275" s="12"/>
      <c r="K275" s="12"/>
      <c r="L275" s="12"/>
      <c r="M275" s="12"/>
      <c r="N275" s="1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2"/>
      <c r="AE275" s="12"/>
      <c r="AF275" s="12"/>
      <c r="AG275" s="1"/>
      <c r="AH275" s="1"/>
      <c r="AI275" s="1"/>
      <c r="AJ275" s="1"/>
      <c r="AK275" s="1"/>
      <c r="AL275" s="1"/>
      <c r="AM275" s="1"/>
    </row>
    <row r="276" spans="1:39" ht="14.25" customHeight="1" x14ac:dyDescent="0.2">
      <c r="A276" s="11"/>
      <c r="B276" s="1"/>
      <c r="C276" s="12"/>
      <c r="D276" s="12"/>
      <c r="E276" s="1"/>
      <c r="F276" s="12"/>
      <c r="G276" s="1"/>
      <c r="H276" s="12"/>
      <c r="I276" s="12"/>
      <c r="J276" s="12"/>
      <c r="K276" s="12"/>
      <c r="L276" s="12"/>
      <c r="M276" s="12"/>
      <c r="N276" s="1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2"/>
      <c r="AE276" s="12"/>
      <c r="AF276" s="12"/>
      <c r="AG276" s="1"/>
      <c r="AH276" s="1"/>
      <c r="AI276" s="1"/>
      <c r="AJ276" s="1"/>
      <c r="AK276" s="1"/>
      <c r="AL276" s="1"/>
      <c r="AM276" s="1"/>
    </row>
    <row r="277" spans="1:39" ht="14.25" customHeight="1" x14ac:dyDescent="0.2">
      <c r="A277" s="11"/>
      <c r="B277" s="1"/>
      <c r="C277" s="12"/>
      <c r="D277" s="12"/>
      <c r="E277" s="1"/>
      <c r="F277" s="12"/>
      <c r="G277" s="1"/>
      <c r="H277" s="12"/>
      <c r="I277" s="12"/>
      <c r="J277" s="12"/>
      <c r="K277" s="12"/>
      <c r="L277" s="12"/>
      <c r="M277" s="12"/>
      <c r="N277" s="1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2"/>
      <c r="AE277" s="12"/>
      <c r="AF277" s="12"/>
      <c r="AG277" s="1"/>
      <c r="AH277" s="1"/>
      <c r="AI277" s="1"/>
      <c r="AJ277" s="1"/>
      <c r="AK277" s="1"/>
      <c r="AL277" s="1"/>
      <c r="AM277" s="1"/>
    </row>
    <row r="278" spans="1:39" ht="14.25" customHeight="1" x14ac:dyDescent="0.2">
      <c r="A278" s="11"/>
      <c r="B278" s="1"/>
      <c r="C278" s="12"/>
      <c r="D278" s="12"/>
      <c r="E278" s="1"/>
      <c r="F278" s="12"/>
      <c r="G278" s="1"/>
      <c r="H278" s="12"/>
      <c r="I278" s="12"/>
      <c r="J278" s="12"/>
      <c r="K278" s="12"/>
      <c r="L278" s="12"/>
      <c r="M278" s="12"/>
      <c r="N278" s="1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2"/>
      <c r="AE278" s="12"/>
      <c r="AF278" s="12"/>
      <c r="AG278" s="1"/>
      <c r="AH278" s="1"/>
      <c r="AI278" s="1"/>
      <c r="AJ278" s="1"/>
      <c r="AK278" s="1"/>
      <c r="AL278" s="1"/>
      <c r="AM278" s="1"/>
    </row>
    <row r="279" spans="1:39" ht="14.25" customHeight="1" x14ac:dyDescent="0.2">
      <c r="A279" s="11"/>
      <c r="B279" s="1"/>
      <c r="C279" s="12"/>
      <c r="D279" s="12"/>
      <c r="E279" s="1"/>
      <c r="F279" s="12"/>
      <c r="G279" s="1"/>
      <c r="H279" s="12"/>
      <c r="I279" s="12"/>
      <c r="J279" s="12"/>
      <c r="K279" s="12"/>
      <c r="L279" s="12"/>
      <c r="M279" s="12"/>
      <c r="N279" s="1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2"/>
      <c r="AE279" s="12"/>
      <c r="AF279" s="12"/>
      <c r="AG279" s="1"/>
      <c r="AH279" s="1"/>
      <c r="AI279" s="1"/>
      <c r="AJ279" s="1"/>
      <c r="AK279" s="1"/>
      <c r="AL279" s="1"/>
      <c r="AM279" s="1"/>
    </row>
    <row r="280" spans="1:39" ht="14.25" customHeight="1" x14ac:dyDescent="0.2">
      <c r="A280" s="11"/>
      <c r="B280" s="1"/>
      <c r="C280" s="12"/>
      <c r="D280" s="12"/>
      <c r="E280" s="1"/>
      <c r="F280" s="12"/>
      <c r="G280" s="1"/>
      <c r="H280" s="12"/>
      <c r="I280" s="12"/>
      <c r="J280" s="12"/>
      <c r="K280" s="12"/>
      <c r="L280" s="12"/>
      <c r="M280" s="12"/>
      <c r="N280" s="1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2"/>
      <c r="AE280" s="12"/>
      <c r="AF280" s="12"/>
      <c r="AG280" s="1"/>
      <c r="AH280" s="1"/>
      <c r="AI280" s="1"/>
      <c r="AJ280" s="1"/>
      <c r="AK280" s="1"/>
      <c r="AL280" s="1"/>
      <c r="AM280" s="1"/>
    </row>
    <row r="281" spans="1:39" ht="14.25" customHeight="1" x14ac:dyDescent="0.2">
      <c r="A281" s="11"/>
      <c r="B281" s="1"/>
      <c r="C281" s="12"/>
      <c r="D281" s="12"/>
      <c r="E281" s="1"/>
      <c r="F281" s="12"/>
      <c r="G281" s="1"/>
      <c r="H281" s="12"/>
      <c r="I281" s="12"/>
      <c r="J281" s="12"/>
      <c r="K281" s="12"/>
      <c r="L281" s="12"/>
      <c r="M281" s="12"/>
      <c r="N281" s="1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2"/>
      <c r="AE281" s="12"/>
      <c r="AF281" s="12"/>
      <c r="AG281" s="1"/>
      <c r="AH281" s="1"/>
      <c r="AI281" s="1"/>
      <c r="AJ281" s="1"/>
      <c r="AK281" s="1"/>
      <c r="AL281" s="1"/>
      <c r="AM281" s="1"/>
    </row>
    <row r="282" spans="1:39" ht="14.25" customHeight="1" x14ac:dyDescent="0.2">
      <c r="A282" s="11"/>
      <c r="B282" s="1"/>
      <c r="C282" s="12"/>
      <c r="D282" s="12"/>
      <c r="E282" s="1"/>
      <c r="F282" s="12"/>
      <c r="G282" s="1"/>
      <c r="H282" s="12"/>
      <c r="I282" s="12"/>
      <c r="J282" s="12"/>
      <c r="K282" s="12"/>
      <c r="L282" s="12"/>
      <c r="M282" s="12"/>
      <c r="N282" s="1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2"/>
      <c r="AE282" s="12"/>
      <c r="AF282" s="12"/>
      <c r="AG282" s="1"/>
      <c r="AH282" s="1"/>
      <c r="AI282" s="1"/>
      <c r="AJ282" s="1"/>
      <c r="AK282" s="1"/>
      <c r="AL282" s="1"/>
      <c r="AM282" s="1"/>
    </row>
    <row r="283" spans="1:39" ht="14.25" customHeight="1" x14ac:dyDescent="0.2">
      <c r="A283" s="11"/>
      <c r="B283" s="1"/>
      <c r="C283" s="12"/>
      <c r="D283" s="12"/>
      <c r="E283" s="1"/>
      <c r="F283" s="12"/>
      <c r="G283" s="1"/>
      <c r="H283" s="12"/>
      <c r="I283" s="12"/>
      <c r="J283" s="12"/>
      <c r="K283" s="12"/>
      <c r="L283" s="12"/>
      <c r="M283" s="12"/>
      <c r="N283" s="1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2"/>
      <c r="AE283" s="12"/>
      <c r="AF283" s="12"/>
      <c r="AG283" s="1"/>
      <c r="AH283" s="1"/>
      <c r="AI283" s="1"/>
      <c r="AJ283" s="1"/>
      <c r="AK283" s="1"/>
      <c r="AL283" s="1"/>
      <c r="AM283" s="1"/>
    </row>
    <row r="284" spans="1:39" ht="14.25" customHeight="1" x14ac:dyDescent="0.2">
      <c r="A284" s="11"/>
      <c r="B284" s="1"/>
      <c r="C284" s="12"/>
      <c r="D284" s="12"/>
      <c r="E284" s="1"/>
      <c r="F284" s="12"/>
      <c r="G284" s="1"/>
      <c r="H284" s="12"/>
      <c r="I284" s="12"/>
      <c r="J284" s="12"/>
      <c r="K284" s="12"/>
      <c r="L284" s="12"/>
      <c r="M284" s="12"/>
      <c r="N284" s="1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2"/>
      <c r="AE284" s="12"/>
      <c r="AF284" s="12"/>
      <c r="AG284" s="1"/>
      <c r="AH284" s="1"/>
      <c r="AI284" s="1"/>
      <c r="AJ284" s="1"/>
      <c r="AK284" s="1"/>
      <c r="AL284" s="1"/>
      <c r="AM284" s="1"/>
    </row>
    <row r="285" spans="1:39" ht="14.25" customHeight="1" x14ac:dyDescent="0.2">
      <c r="A285" s="11"/>
      <c r="B285" s="1"/>
      <c r="C285" s="12"/>
      <c r="D285" s="12"/>
      <c r="E285" s="1"/>
      <c r="F285" s="12"/>
      <c r="G285" s="1"/>
      <c r="H285" s="12"/>
      <c r="I285" s="12"/>
      <c r="J285" s="12"/>
      <c r="K285" s="12"/>
      <c r="L285" s="12"/>
      <c r="M285" s="12"/>
      <c r="N285" s="1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2"/>
      <c r="AE285" s="12"/>
      <c r="AF285" s="12"/>
      <c r="AG285" s="1"/>
      <c r="AH285" s="1"/>
      <c r="AI285" s="1"/>
      <c r="AJ285" s="1"/>
      <c r="AK285" s="1"/>
      <c r="AL285" s="1"/>
      <c r="AM285" s="1"/>
    </row>
    <row r="286" spans="1:39" ht="14.25" customHeight="1" x14ac:dyDescent="0.2">
      <c r="A286" s="11"/>
      <c r="B286" s="1"/>
      <c r="C286" s="12"/>
      <c r="D286" s="12"/>
      <c r="E286" s="1"/>
      <c r="F286" s="12"/>
      <c r="G286" s="1"/>
      <c r="H286" s="12"/>
      <c r="I286" s="12"/>
      <c r="J286" s="12"/>
      <c r="K286" s="12"/>
      <c r="L286" s="12"/>
      <c r="M286" s="12"/>
      <c r="N286" s="1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2"/>
      <c r="AE286" s="12"/>
      <c r="AF286" s="12"/>
      <c r="AG286" s="1"/>
      <c r="AH286" s="1"/>
      <c r="AI286" s="1"/>
      <c r="AJ286" s="1"/>
      <c r="AK286" s="1"/>
      <c r="AL286" s="1"/>
      <c r="AM286" s="1"/>
    </row>
    <row r="287" spans="1:39" ht="14.25" customHeight="1" x14ac:dyDescent="0.2">
      <c r="A287" s="11"/>
      <c r="B287" s="1"/>
      <c r="C287" s="12"/>
      <c r="D287" s="12"/>
      <c r="E287" s="1"/>
      <c r="F287" s="12"/>
      <c r="G287" s="1"/>
      <c r="H287" s="12"/>
      <c r="I287" s="12"/>
      <c r="J287" s="12"/>
      <c r="K287" s="12"/>
      <c r="L287" s="12"/>
      <c r="M287" s="12"/>
      <c r="N287" s="1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2"/>
      <c r="AE287" s="12"/>
      <c r="AF287" s="12"/>
      <c r="AG287" s="1"/>
      <c r="AH287" s="1"/>
      <c r="AI287" s="1"/>
      <c r="AJ287" s="1"/>
      <c r="AK287" s="1"/>
      <c r="AL287" s="1"/>
      <c r="AM287" s="1"/>
    </row>
    <row r="288" spans="1:39" ht="14.25" customHeight="1" x14ac:dyDescent="0.2">
      <c r="A288" s="11"/>
      <c r="B288" s="1"/>
      <c r="C288" s="12"/>
      <c r="D288" s="12"/>
      <c r="E288" s="1"/>
      <c r="F288" s="12"/>
      <c r="G288" s="1"/>
      <c r="H288" s="12"/>
      <c r="I288" s="12"/>
      <c r="J288" s="12"/>
      <c r="K288" s="12"/>
      <c r="L288" s="12"/>
      <c r="M288" s="12"/>
      <c r="N288" s="1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2"/>
      <c r="AE288" s="12"/>
      <c r="AF288" s="12"/>
      <c r="AG288" s="1"/>
      <c r="AH288" s="1"/>
      <c r="AI288" s="1"/>
      <c r="AJ288" s="1"/>
      <c r="AK288" s="1"/>
      <c r="AL288" s="1"/>
      <c r="AM288" s="1"/>
    </row>
    <row r="289" spans="1:39" ht="14.25" customHeight="1" x14ac:dyDescent="0.2">
      <c r="A289" s="11"/>
      <c r="B289" s="1"/>
      <c r="C289" s="12"/>
      <c r="D289" s="12"/>
      <c r="E289" s="1"/>
      <c r="F289" s="12"/>
      <c r="G289" s="1"/>
      <c r="H289" s="12"/>
      <c r="I289" s="12"/>
      <c r="J289" s="12"/>
      <c r="K289" s="12"/>
      <c r="L289" s="12"/>
      <c r="M289" s="12"/>
      <c r="N289" s="1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2"/>
      <c r="AE289" s="12"/>
      <c r="AF289" s="12"/>
      <c r="AG289" s="1"/>
      <c r="AH289" s="1"/>
      <c r="AI289" s="1"/>
      <c r="AJ289" s="1"/>
      <c r="AK289" s="1"/>
      <c r="AL289" s="1"/>
      <c r="AM289" s="1"/>
    </row>
    <row r="290" spans="1:39" ht="14.25" customHeight="1" x14ac:dyDescent="0.2">
      <c r="A290" s="11"/>
      <c r="B290" s="1"/>
      <c r="C290" s="12"/>
      <c r="D290" s="12"/>
      <c r="E290" s="1"/>
      <c r="F290" s="12"/>
      <c r="G290" s="1"/>
      <c r="H290" s="12"/>
      <c r="I290" s="12"/>
      <c r="J290" s="12"/>
      <c r="K290" s="12"/>
      <c r="L290" s="12"/>
      <c r="M290" s="12"/>
      <c r="N290" s="1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2"/>
      <c r="AE290" s="12"/>
      <c r="AF290" s="12"/>
      <c r="AG290" s="1"/>
      <c r="AH290" s="1"/>
      <c r="AI290" s="1"/>
      <c r="AJ290" s="1"/>
      <c r="AK290" s="1"/>
      <c r="AL290" s="1"/>
      <c r="AM290" s="1"/>
    </row>
    <row r="291" spans="1:39" ht="14.25" customHeight="1" x14ac:dyDescent="0.2">
      <c r="A291" s="11"/>
      <c r="B291" s="1"/>
      <c r="C291" s="12"/>
      <c r="D291" s="12"/>
      <c r="E291" s="1"/>
      <c r="F291" s="12"/>
      <c r="G291" s="1"/>
      <c r="H291" s="12"/>
      <c r="I291" s="12"/>
      <c r="J291" s="12"/>
      <c r="K291" s="12"/>
      <c r="L291" s="12"/>
      <c r="M291" s="12"/>
      <c r="N291" s="1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2"/>
      <c r="AE291" s="12"/>
      <c r="AF291" s="12"/>
      <c r="AG291" s="1"/>
      <c r="AH291" s="1"/>
      <c r="AI291" s="1"/>
      <c r="AJ291" s="1"/>
      <c r="AK291" s="1"/>
      <c r="AL291" s="1"/>
      <c r="AM291" s="1"/>
    </row>
    <row r="292" spans="1:39" ht="14.25" customHeight="1" x14ac:dyDescent="0.2">
      <c r="A292" s="11"/>
      <c r="B292" s="1"/>
      <c r="C292" s="12"/>
      <c r="D292" s="12"/>
      <c r="E292" s="1"/>
      <c r="F292" s="12"/>
      <c r="G292" s="1"/>
      <c r="H292" s="12"/>
      <c r="I292" s="12"/>
      <c r="J292" s="12"/>
      <c r="K292" s="12"/>
      <c r="L292" s="12"/>
      <c r="M292" s="12"/>
      <c r="N292" s="1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2"/>
      <c r="AE292" s="12"/>
      <c r="AF292" s="12"/>
      <c r="AG292" s="1"/>
      <c r="AH292" s="1"/>
      <c r="AI292" s="1"/>
      <c r="AJ292" s="1"/>
      <c r="AK292" s="1"/>
      <c r="AL292" s="1"/>
      <c r="AM292" s="1"/>
    </row>
    <row r="293" spans="1:39" ht="14.25" customHeight="1" x14ac:dyDescent="0.2">
      <c r="A293" s="11"/>
      <c r="B293" s="1"/>
      <c r="C293" s="12"/>
      <c r="D293" s="12"/>
      <c r="E293" s="1"/>
      <c r="F293" s="12"/>
      <c r="G293" s="1"/>
      <c r="H293" s="12"/>
      <c r="I293" s="12"/>
      <c r="J293" s="12"/>
      <c r="K293" s="12"/>
      <c r="L293" s="12"/>
      <c r="M293" s="12"/>
      <c r="N293" s="1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2"/>
      <c r="AE293" s="12"/>
      <c r="AF293" s="12"/>
      <c r="AG293" s="1"/>
      <c r="AH293" s="1"/>
      <c r="AI293" s="1"/>
      <c r="AJ293" s="1"/>
      <c r="AK293" s="1"/>
      <c r="AL293" s="1"/>
      <c r="AM293" s="1"/>
    </row>
    <row r="294" spans="1:39" ht="14.25" customHeight="1" x14ac:dyDescent="0.2">
      <c r="A294" s="11"/>
      <c r="B294" s="1"/>
      <c r="C294" s="12"/>
      <c r="D294" s="12"/>
      <c r="E294" s="1"/>
      <c r="F294" s="12"/>
      <c r="G294" s="1"/>
      <c r="H294" s="12"/>
      <c r="I294" s="12"/>
      <c r="J294" s="12"/>
      <c r="K294" s="12"/>
      <c r="L294" s="12"/>
      <c r="M294" s="12"/>
      <c r="N294" s="1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2"/>
      <c r="AE294" s="12"/>
      <c r="AF294" s="12"/>
      <c r="AG294" s="1"/>
      <c r="AH294" s="1"/>
      <c r="AI294" s="1"/>
      <c r="AJ294" s="1"/>
      <c r="AK294" s="1"/>
      <c r="AL294" s="1"/>
      <c r="AM294" s="1"/>
    </row>
    <row r="295" spans="1:39" ht="14.25" customHeight="1" x14ac:dyDescent="0.2">
      <c r="A295" s="11"/>
      <c r="B295" s="1"/>
      <c r="C295" s="12"/>
      <c r="D295" s="12"/>
      <c r="E295" s="1"/>
      <c r="F295" s="12"/>
      <c r="G295" s="1"/>
      <c r="H295" s="12"/>
      <c r="I295" s="12"/>
      <c r="J295" s="12"/>
      <c r="K295" s="12"/>
      <c r="L295" s="12"/>
      <c r="M295" s="12"/>
      <c r="N295" s="1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2"/>
      <c r="AE295" s="12"/>
      <c r="AF295" s="12"/>
      <c r="AG295" s="1"/>
      <c r="AH295" s="1"/>
      <c r="AI295" s="1"/>
      <c r="AJ295" s="1"/>
      <c r="AK295" s="1"/>
      <c r="AL295" s="1"/>
      <c r="AM295" s="1"/>
    </row>
    <row r="296" spans="1:39" ht="14.25" customHeight="1" x14ac:dyDescent="0.2">
      <c r="A296" s="11"/>
      <c r="B296" s="1"/>
      <c r="C296" s="12"/>
      <c r="D296" s="12"/>
      <c r="E296" s="1"/>
      <c r="F296" s="12"/>
      <c r="G296" s="1"/>
      <c r="H296" s="12"/>
      <c r="I296" s="12"/>
      <c r="J296" s="12"/>
      <c r="K296" s="12"/>
      <c r="L296" s="12"/>
      <c r="M296" s="12"/>
      <c r="N296" s="1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2"/>
      <c r="AE296" s="12"/>
      <c r="AF296" s="12"/>
      <c r="AG296" s="1"/>
      <c r="AH296" s="1"/>
      <c r="AI296" s="1"/>
      <c r="AJ296" s="1"/>
      <c r="AK296" s="1"/>
      <c r="AL296" s="1"/>
      <c r="AM296" s="1"/>
    </row>
    <row r="297" spans="1:39" ht="14.25" customHeight="1" x14ac:dyDescent="0.2">
      <c r="A297" s="11"/>
      <c r="B297" s="1"/>
      <c r="C297" s="12"/>
      <c r="D297" s="12"/>
      <c r="E297" s="1"/>
      <c r="F297" s="12"/>
      <c r="G297" s="1"/>
      <c r="H297" s="12"/>
      <c r="I297" s="12"/>
      <c r="J297" s="12"/>
      <c r="K297" s="12"/>
      <c r="L297" s="12"/>
      <c r="M297" s="12"/>
      <c r="N297" s="1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2"/>
      <c r="AE297" s="12"/>
      <c r="AF297" s="12"/>
      <c r="AG297" s="1"/>
      <c r="AH297" s="1"/>
      <c r="AI297" s="1"/>
      <c r="AJ297" s="1"/>
      <c r="AK297" s="1"/>
      <c r="AL297" s="1"/>
      <c r="AM297" s="1"/>
    </row>
    <row r="298" spans="1:39" ht="14.25" customHeight="1" x14ac:dyDescent="0.2">
      <c r="A298" s="11"/>
      <c r="B298" s="1"/>
      <c r="C298" s="12"/>
      <c r="D298" s="12"/>
      <c r="E298" s="1"/>
      <c r="F298" s="12"/>
      <c r="G298" s="1"/>
      <c r="H298" s="12"/>
      <c r="I298" s="12"/>
      <c r="J298" s="12"/>
      <c r="K298" s="12"/>
      <c r="L298" s="12"/>
      <c r="M298" s="12"/>
      <c r="N298" s="1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2"/>
      <c r="AE298" s="12"/>
      <c r="AF298" s="12"/>
      <c r="AG298" s="1"/>
      <c r="AH298" s="1"/>
      <c r="AI298" s="1"/>
      <c r="AJ298" s="1"/>
      <c r="AK298" s="1"/>
      <c r="AL298" s="1"/>
      <c r="AM298" s="1"/>
    </row>
    <row r="299" spans="1:39" ht="14.25" customHeight="1" x14ac:dyDescent="0.2">
      <c r="A299" s="11"/>
      <c r="B299" s="1"/>
      <c r="C299" s="12"/>
      <c r="D299" s="12"/>
      <c r="E299" s="1"/>
      <c r="F299" s="12"/>
      <c r="G299" s="1"/>
      <c r="H299" s="12"/>
      <c r="I299" s="12"/>
      <c r="J299" s="12"/>
      <c r="K299" s="12"/>
      <c r="L299" s="12"/>
      <c r="M299" s="12"/>
      <c r="N299" s="1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2"/>
      <c r="AE299" s="12"/>
      <c r="AF299" s="12"/>
      <c r="AG299" s="1"/>
      <c r="AH299" s="1"/>
      <c r="AI299" s="1"/>
      <c r="AJ299" s="1"/>
      <c r="AK299" s="1"/>
      <c r="AL299" s="1"/>
      <c r="AM299" s="1"/>
    </row>
    <row r="300" spans="1:39" ht="14.25" customHeight="1" x14ac:dyDescent="0.2">
      <c r="A300" s="11"/>
      <c r="B300" s="1"/>
      <c r="C300" s="12"/>
      <c r="D300" s="12"/>
      <c r="E300" s="1"/>
      <c r="F300" s="12"/>
      <c r="G300" s="1"/>
      <c r="H300" s="12"/>
      <c r="I300" s="12"/>
      <c r="J300" s="12"/>
      <c r="K300" s="12"/>
      <c r="L300" s="12"/>
      <c r="M300" s="12"/>
      <c r="N300" s="1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2"/>
      <c r="AE300" s="12"/>
      <c r="AF300" s="12"/>
      <c r="AG300" s="1"/>
      <c r="AH300" s="1"/>
      <c r="AI300" s="1"/>
      <c r="AJ300" s="1"/>
      <c r="AK300" s="1"/>
      <c r="AL300" s="1"/>
      <c r="AM300" s="1"/>
    </row>
    <row r="301" spans="1:39" ht="14.25" customHeight="1" x14ac:dyDescent="0.2">
      <c r="A301" s="11"/>
      <c r="B301" s="1"/>
      <c r="C301" s="12"/>
      <c r="D301" s="12"/>
      <c r="E301" s="1"/>
      <c r="F301" s="12"/>
      <c r="G301" s="1"/>
      <c r="H301" s="12"/>
      <c r="I301" s="12"/>
      <c r="J301" s="12"/>
      <c r="K301" s="12"/>
      <c r="L301" s="12"/>
      <c r="M301" s="12"/>
      <c r="N301" s="1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2"/>
      <c r="AE301" s="12"/>
      <c r="AF301" s="12"/>
      <c r="AG301" s="1"/>
      <c r="AH301" s="1"/>
      <c r="AI301" s="1"/>
      <c r="AJ301" s="1"/>
      <c r="AK301" s="1"/>
      <c r="AL301" s="1"/>
      <c r="AM301" s="1"/>
    </row>
    <row r="302" spans="1:39" ht="14.25" customHeight="1" x14ac:dyDescent="0.2">
      <c r="A302" s="11"/>
      <c r="B302" s="1"/>
      <c r="C302" s="12"/>
      <c r="D302" s="12"/>
      <c r="E302" s="1"/>
      <c r="F302" s="12"/>
      <c r="G302" s="1"/>
      <c r="H302" s="12"/>
      <c r="I302" s="12"/>
      <c r="J302" s="12"/>
      <c r="K302" s="12"/>
      <c r="L302" s="12"/>
      <c r="M302" s="12"/>
      <c r="N302" s="1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2"/>
      <c r="AE302" s="12"/>
      <c r="AF302" s="12"/>
      <c r="AG302" s="1"/>
      <c r="AH302" s="1"/>
      <c r="AI302" s="1"/>
      <c r="AJ302" s="1"/>
      <c r="AK302" s="1"/>
      <c r="AL302" s="1"/>
      <c r="AM302" s="1"/>
    </row>
    <row r="303" spans="1:39" ht="14.25" customHeight="1" x14ac:dyDescent="0.2">
      <c r="A303" s="11"/>
      <c r="B303" s="1"/>
      <c r="C303" s="12"/>
      <c r="D303" s="12"/>
      <c r="E303" s="1"/>
      <c r="F303" s="12"/>
      <c r="G303" s="1"/>
      <c r="H303" s="12"/>
      <c r="I303" s="12"/>
      <c r="J303" s="12"/>
      <c r="K303" s="12"/>
      <c r="L303" s="12"/>
      <c r="M303" s="12"/>
      <c r="N303" s="1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2"/>
      <c r="AE303" s="12"/>
      <c r="AF303" s="12"/>
      <c r="AG303" s="1"/>
      <c r="AH303" s="1"/>
      <c r="AI303" s="1"/>
      <c r="AJ303" s="1"/>
      <c r="AK303" s="1"/>
      <c r="AL303" s="1"/>
      <c r="AM303" s="1"/>
    </row>
    <row r="304" spans="1:39" ht="14.25" customHeight="1" x14ac:dyDescent="0.2">
      <c r="A304" s="11"/>
      <c r="B304" s="1"/>
      <c r="C304" s="12"/>
      <c r="D304" s="12"/>
      <c r="E304" s="1"/>
      <c r="F304" s="12"/>
      <c r="G304" s="1"/>
      <c r="H304" s="12"/>
      <c r="I304" s="12"/>
      <c r="J304" s="12"/>
      <c r="K304" s="12"/>
      <c r="L304" s="12"/>
      <c r="M304" s="12"/>
      <c r="N304" s="1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2"/>
      <c r="AE304" s="12"/>
      <c r="AF304" s="12"/>
      <c r="AG304" s="1"/>
      <c r="AH304" s="1"/>
      <c r="AI304" s="1"/>
      <c r="AJ304" s="1"/>
      <c r="AK304" s="1"/>
      <c r="AL304" s="1"/>
      <c r="AM304" s="1"/>
    </row>
    <row r="305" spans="1:39" ht="14.25" customHeight="1" x14ac:dyDescent="0.2">
      <c r="A305" s="11"/>
      <c r="B305" s="1"/>
      <c r="C305" s="12"/>
      <c r="D305" s="12"/>
      <c r="E305" s="1"/>
      <c r="F305" s="12"/>
      <c r="G305" s="1"/>
      <c r="H305" s="12"/>
      <c r="I305" s="12"/>
      <c r="J305" s="12"/>
      <c r="K305" s="12"/>
      <c r="L305" s="12"/>
      <c r="M305" s="12"/>
      <c r="N305" s="1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2"/>
      <c r="AE305" s="12"/>
      <c r="AF305" s="12"/>
      <c r="AG305" s="1"/>
      <c r="AH305" s="1"/>
      <c r="AI305" s="1"/>
      <c r="AJ305" s="1"/>
      <c r="AK305" s="1"/>
      <c r="AL305" s="1"/>
      <c r="AM305" s="1"/>
    </row>
    <row r="306" spans="1:39" ht="14.25" customHeight="1" x14ac:dyDescent="0.2">
      <c r="A306" s="11"/>
      <c r="B306" s="1"/>
      <c r="C306" s="12"/>
      <c r="D306" s="12"/>
      <c r="E306" s="1"/>
      <c r="F306" s="12"/>
      <c r="G306" s="1"/>
      <c r="H306" s="12"/>
      <c r="I306" s="12"/>
      <c r="J306" s="12"/>
      <c r="K306" s="12"/>
      <c r="L306" s="12"/>
      <c r="M306" s="12"/>
      <c r="N306" s="1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2"/>
      <c r="AE306" s="12"/>
      <c r="AF306" s="12"/>
      <c r="AG306" s="1"/>
      <c r="AH306" s="1"/>
      <c r="AI306" s="1"/>
      <c r="AJ306" s="1"/>
      <c r="AK306" s="1"/>
      <c r="AL306" s="1"/>
      <c r="AM306" s="1"/>
    </row>
    <row r="307" spans="1:39" ht="14.25" customHeight="1" x14ac:dyDescent="0.2">
      <c r="A307" s="11"/>
      <c r="B307" s="1"/>
      <c r="C307" s="12"/>
      <c r="D307" s="12"/>
      <c r="E307" s="1"/>
      <c r="F307" s="12"/>
      <c r="G307" s="1"/>
      <c r="H307" s="12"/>
      <c r="I307" s="12"/>
      <c r="J307" s="12"/>
      <c r="K307" s="12"/>
      <c r="L307" s="12"/>
      <c r="M307" s="12"/>
      <c r="N307" s="1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2"/>
      <c r="AE307" s="12"/>
      <c r="AF307" s="12"/>
      <c r="AG307" s="1"/>
      <c r="AH307" s="1"/>
      <c r="AI307" s="1"/>
      <c r="AJ307" s="1"/>
      <c r="AK307" s="1"/>
      <c r="AL307" s="1"/>
      <c r="AM307" s="1"/>
    </row>
    <row r="308" spans="1:39" ht="14.25" customHeight="1" x14ac:dyDescent="0.2">
      <c r="A308" s="11"/>
      <c r="B308" s="1"/>
      <c r="C308" s="12"/>
      <c r="D308" s="12"/>
      <c r="E308" s="1"/>
      <c r="F308" s="12"/>
      <c r="G308" s="1"/>
      <c r="H308" s="12"/>
      <c r="I308" s="12"/>
      <c r="J308" s="12"/>
      <c r="K308" s="12"/>
      <c r="L308" s="12"/>
      <c r="M308" s="12"/>
      <c r="N308" s="1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2"/>
      <c r="AE308" s="12"/>
      <c r="AF308" s="12"/>
      <c r="AG308" s="1"/>
      <c r="AH308" s="1"/>
      <c r="AI308" s="1"/>
      <c r="AJ308" s="1"/>
      <c r="AK308" s="1"/>
      <c r="AL308" s="1"/>
      <c r="AM308" s="1"/>
    </row>
    <row r="309" spans="1:39" ht="14.25" customHeight="1" x14ac:dyDescent="0.2">
      <c r="A309" s="11"/>
      <c r="B309" s="1"/>
      <c r="C309" s="12"/>
      <c r="D309" s="12"/>
      <c r="E309" s="1"/>
      <c r="F309" s="12"/>
      <c r="G309" s="1"/>
      <c r="H309" s="12"/>
      <c r="I309" s="12"/>
      <c r="J309" s="12"/>
      <c r="K309" s="12"/>
      <c r="L309" s="12"/>
      <c r="M309" s="12"/>
      <c r="N309" s="1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2"/>
      <c r="AE309" s="12"/>
      <c r="AF309" s="12"/>
      <c r="AG309" s="1"/>
      <c r="AH309" s="1"/>
      <c r="AI309" s="1"/>
      <c r="AJ309" s="1"/>
      <c r="AK309" s="1"/>
      <c r="AL309" s="1"/>
      <c r="AM309" s="1"/>
    </row>
    <row r="310" spans="1:39" ht="14.25" customHeight="1" x14ac:dyDescent="0.2">
      <c r="A310" s="11"/>
      <c r="B310" s="1"/>
      <c r="C310" s="12"/>
      <c r="D310" s="12"/>
      <c r="E310" s="1"/>
      <c r="F310" s="12"/>
      <c r="G310" s="1"/>
      <c r="H310" s="12"/>
      <c r="I310" s="12"/>
      <c r="J310" s="12"/>
      <c r="K310" s="12"/>
      <c r="L310" s="12"/>
      <c r="M310" s="12"/>
      <c r="N310" s="1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2"/>
      <c r="AE310" s="12"/>
      <c r="AF310" s="12"/>
      <c r="AG310" s="1"/>
      <c r="AH310" s="1"/>
      <c r="AI310" s="1"/>
      <c r="AJ310" s="1"/>
      <c r="AK310" s="1"/>
      <c r="AL310" s="1"/>
      <c r="AM310" s="1"/>
    </row>
    <row r="311" spans="1:39" ht="14.25" customHeight="1" x14ac:dyDescent="0.2">
      <c r="A311" s="11"/>
      <c r="B311" s="1"/>
      <c r="C311" s="12"/>
      <c r="D311" s="12"/>
      <c r="E311" s="1"/>
      <c r="F311" s="12"/>
      <c r="G311" s="1"/>
      <c r="H311" s="12"/>
      <c r="I311" s="12"/>
      <c r="J311" s="12"/>
      <c r="K311" s="12"/>
      <c r="L311" s="12"/>
      <c r="M311" s="12"/>
      <c r="N311" s="1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2"/>
      <c r="AE311" s="12"/>
      <c r="AF311" s="12"/>
      <c r="AG311" s="1"/>
      <c r="AH311" s="1"/>
      <c r="AI311" s="1"/>
      <c r="AJ311" s="1"/>
      <c r="AK311" s="1"/>
      <c r="AL311" s="1"/>
      <c r="AM311" s="1"/>
    </row>
    <row r="312" spans="1:39" ht="14.25" customHeight="1" x14ac:dyDescent="0.2">
      <c r="A312" s="11"/>
      <c r="B312" s="1"/>
      <c r="C312" s="12"/>
      <c r="D312" s="12"/>
      <c r="E312" s="1"/>
      <c r="F312" s="12"/>
      <c r="G312" s="1"/>
      <c r="H312" s="12"/>
      <c r="I312" s="12"/>
      <c r="J312" s="12"/>
      <c r="K312" s="12"/>
      <c r="L312" s="12"/>
      <c r="M312" s="12"/>
      <c r="N312" s="1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2"/>
      <c r="AE312" s="12"/>
      <c r="AF312" s="12"/>
      <c r="AG312" s="1"/>
      <c r="AH312" s="1"/>
      <c r="AI312" s="1"/>
      <c r="AJ312" s="1"/>
      <c r="AK312" s="1"/>
      <c r="AL312" s="1"/>
      <c r="AM312" s="1"/>
    </row>
    <row r="313" spans="1:39" ht="14.25" customHeight="1" x14ac:dyDescent="0.2">
      <c r="A313" s="11"/>
      <c r="B313" s="1"/>
      <c r="C313" s="12"/>
      <c r="D313" s="12"/>
      <c r="E313" s="1"/>
      <c r="F313" s="12"/>
      <c r="G313" s="1"/>
      <c r="H313" s="12"/>
      <c r="I313" s="12"/>
      <c r="J313" s="12"/>
      <c r="K313" s="12"/>
      <c r="L313" s="12"/>
      <c r="M313" s="12"/>
      <c r="N313" s="1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2"/>
      <c r="AE313" s="12"/>
      <c r="AF313" s="12"/>
      <c r="AG313" s="1"/>
      <c r="AH313" s="1"/>
      <c r="AI313" s="1"/>
      <c r="AJ313" s="1"/>
      <c r="AK313" s="1"/>
      <c r="AL313" s="1"/>
      <c r="AM313" s="1"/>
    </row>
    <row r="314" spans="1:39" ht="14.25" customHeight="1" x14ac:dyDescent="0.2">
      <c r="A314" s="11"/>
      <c r="B314" s="1"/>
      <c r="C314" s="12"/>
      <c r="D314" s="12"/>
      <c r="E314" s="1"/>
      <c r="F314" s="12"/>
      <c r="G314" s="1"/>
      <c r="H314" s="12"/>
      <c r="I314" s="12"/>
      <c r="J314" s="12"/>
      <c r="K314" s="12"/>
      <c r="L314" s="12"/>
      <c r="M314" s="12"/>
      <c r="N314" s="1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2"/>
      <c r="AE314" s="12"/>
      <c r="AF314" s="12"/>
      <c r="AG314" s="1"/>
      <c r="AH314" s="1"/>
      <c r="AI314" s="1"/>
      <c r="AJ314" s="1"/>
      <c r="AK314" s="1"/>
      <c r="AL314" s="1"/>
      <c r="AM314" s="1"/>
    </row>
    <row r="315" spans="1:39" ht="14.25" customHeight="1" x14ac:dyDescent="0.2">
      <c r="A315" s="11"/>
      <c r="B315" s="1"/>
      <c r="C315" s="12"/>
      <c r="D315" s="12"/>
      <c r="E315" s="1"/>
      <c r="F315" s="12"/>
      <c r="G315" s="1"/>
      <c r="H315" s="12"/>
      <c r="I315" s="12"/>
      <c r="J315" s="12"/>
      <c r="K315" s="12"/>
      <c r="L315" s="12"/>
      <c r="M315" s="12"/>
      <c r="N315" s="1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2"/>
      <c r="AE315" s="12"/>
      <c r="AF315" s="12"/>
      <c r="AG315" s="1"/>
      <c r="AH315" s="1"/>
      <c r="AI315" s="1"/>
      <c r="AJ315" s="1"/>
      <c r="AK315" s="1"/>
      <c r="AL315" s="1"/>
      <c r="AM315" s="1"/>
    </row>
    <row r="316" spans="1:39" ht="14.25" customHeight="1" x14ac:dyDescent="0.2">
      <c r="A316" s="11"/>
      <c r="B316" s="1"/>
      <c r="C316" s="12"/>
      <c r="D316" s="12"/>
      <c r="E316" s="1"/>
      <c r="F316" s="12"/>
      <c r="G316" s="1"/>
      <c r="H316" s="12"/>
      <c r="I316" s="12"/>
      <c r="J316" s="12"/>
      <c r="K316" s="12"/>
      <c r="L316" s="12"/>
      <c r="M316" s="12"/>
      <c r="N316" s="1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2"/>
      <c r="AE316" s="12"/>
      <c r="AF316" s="12"/>
      <c r="AG316" s="1"/>
      <c r="AH316" s="1"/>
      <c r="AI316" s="1"/>
      <c r="AJ316" s="1"/>
      <c r="AK316" s="1"/>
      <c r="AL316" s="1"/>
      <c r="AM316" s="1"/>
    </row>
    <row r="317" spans="1:39" ht="14.25" customHeight="1" x14ac:dyDescent="0.2">
      <c r="A317" s="11"/>
      <c r="B317" s="1"/>
      <c r="C317" s="12"/>
      <c r="D317" s="12"/>
      <c r="E317" s="1"/>
      <c r="F317" s="12"/>
      <c r="G317" s="1"/>
      <c r="H317" s="12"/>
      <c r="I317" s="12"/>
      <c r="J317" s="12"/>
      <c r="K317" s="12"/>
      <c r="L317" s="12"/>
      <c r="M317" s="12"/>
      <c r="N317" s="1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2"/>
      <c r="AE317" s="12"/>
      <c r="AF317" s="12"/>
      <c r="AG317" s="1"/>
      <c r="AH317" s="1"/>
      <c r="AI317" s="1"/>
      <c r="AJ317" s="1"/>
      <c r="AK317" s="1"/>
      <c r="AL317" s="1"/>
      <c r="AM317" s="1"/>
    </row>
    <row r="318" spans="1:39" ht="14.25" customHeight="1" x14ac:dyDescent="0.2">
      <c r="A318" s="11"/>
      <c r="B318" s="1"/>
      <c r="C318" s="12"/>
      <c r="D318" s="12"/>
      <c r="E318" s="1"/>
      <c r="F318" s="12"/>
      <c r="G318" s="1"/>
      <c r="H318" s="12"/>
      <c r="I318" s="12"/>
      <c r="J318" s="12"/>
      <c r="K318" s="12"/>
      <c r="L318" s="12"/>
      <c r="M318" s="12"/>
      <c r="N318" s="1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2"/>
      <c r="AE318" s="12"/>
      <c r="AF318" s="12"/>
      <c r="AG318" s="1"/>
      <c r="AH318" s="1"/>
      <c r="AI318" s="1"/>
      <c r="AJ318" s="1"/>
      <c r="AK318" s="1"/>
      <c r="AL318" s="1"/>
      <c r="AM318" s="1"/>
    </row>
    <row r="319" spans="1:39" ht="14.25" customHeight="1" x14ac:dyDescent="0.2">
      <c r="A319" s="11"/>
      <c r="B319" s="1"/>
      <c r="C319" s="12"/>
      <c r="D319" s="12"/>
      <c r="E319" s="1"/>
      <c r="F319" s="12"/>
      <c r="G319" s="1"/>
      <c r="H319" s="12"/>
      <c r="I319" s="12"/>
      <c r="J319" s="12"/>
      <c r="K319" s="12"/>
      <c r="L319" s="12"/>
      <c r="M319" s="12"/>
      <c r="N319" s="1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2"/>
      <c r="AE319" s="12"/>
      <c r="AF319" s="12"/>
      <c r="AG319" s="1"/>
      <c r="AH319" s="1"/>
      <c r="AI319" s="1"/>
      <c r="AJ319" s="1"/>
      <c r="AK319" s="1"/>
      <c r="AL319" s="1"/>
      <c r="AM319" s="1"/>
    </row>
    <row r="320" spans="1:39" ht="14.25" customHeight="1" x14ac:dyDescent="0.2">
      <c r="A320" s="11"/>
      <c r="B320" s="1"/>
      <c r="C320" s="12"/>
      <c r="D320" s="12"/>
      <c r="E320" s="1"/>
      <c r="F320" s="12"/>
      <c r="G320" s="1"/>
      <c r="H320" s="12"/>
      <c r="I320" s="12"/>
      <c r="J320" s="12"/>
      <c r="K320" s="12"/>
      <c r="L320" s="12"/>
      <c r="M320" s="12"/>
      <c r="N320" s="1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2"/>
      <c r="AE320" s="12"/>
      <c r="AF320" s="12"/>
      <c r="AG320" s="1"/>
      <c r="AH320" s="1"/>
      <c r="AI320" s="1"/>
      <c r="AJ320" s="1"/>
      <c r="AK320" s="1"/>
      <c r="AL320" s="1"/>
      <c r="AM320" s="1"/>
    </row>
    <row r="321" spans="1:39" ht="14.25" customHeight="1" x14ac:dyDescent="0.2">
      <c r="A321" s="11"/>
      <c r="B321" s="1"/>
      <c r="C321" s="12"/>
      <c r="D321" s="12"/>
      <c r="E321" s="1"/>
      <c r="F321" s="12"/>
      <c r="G321" s="1"/>
      <c r="H321" s="12"/>
      <c r="I321" s="12"/>
      <c r="J321" s="12"/>
      <c r="K321" s="12"/>
      <c r="L321" s="12"/>
      <c r="M321" s="12"/>
      <c r="N321" s="1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2"/>
      <c r="AE321" s="12"/>
      <c r="AF321" s="12"/>
      <c r="AG321" s="1"/>
      <c r="AH321" s="1"/>
      <c r="AI321" s="1"/>
      <c r="AJ321" s="1"/>
      <c r="AK321" s="1"/>
      <c r="AL321" s="1"/>
      <c r="AM321" s="1"/>
    </row>
    <row r="322" spans="1:39" ht="14.25" customHeight="1" x14ac:dyDescent="0.2">
      <c r="A322" s="11"/>
      <c r="B322" s="1"/>
      <c r="C322" s="12"/>
      <c r="D322" s="12"/>
      <c r="E322" s="1"/>
      <c r="F322" s="12"/>
      <c r="G322" s="1"/>
      <c r="H322" s="12"/>
      <c r="I322" s="12"/>
      <c r="J322" s="12"/>
      <c r="K322" s="12"/>
      <c r="L322" s="12"/>
      <c r="M322" s="12"/>
      <c r="N322" s="1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2"/>
      <c r="AE322" s="12"/>
      <c r="AF322" s="12"/>
      <c r="AG322" s="1"/>
      <c r="AH322" s="1"/>
      <c r="AI322" s="1"/>
      <c r="AJ322" s="1"/>
      <c r="AK322" s="1"/>
      <c r="AL322" s="1"/>
      <c r="AM322" s="1"/>
    </row>
    <row r="323" spans="1:39" ht="14.25" customHeight="1" x14ac:dyDescent="0.2">
      <c r="A323" s="11"/>
      <c r="B323" s="1"/>
      <c r="C323" s="12"/>
      <c r="D323" s="12"/>
      <c r="E323" s="1"/>
      <c r="F323" s="12"/>
      <c r="G323" s="1"/>
      <c r="H323" s="12"/>
      <c r="I323" s="12"/>
      <c r="J323" s="12"/>
      <c r="K323" s="12"/>
      <c r="L323" s="12"/>
      <c r="M323" s="12"/>
      <c r="N323" s="1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2"/>
      <c r="AE323" s="12"/>
      <c r="AF323" s="12"/>
      <c r="AG323" s="1"/>
      <c r="AH323" s="1"/>
      <c r="AI323" s="1"/>
      <c r="AJ323" s="1"/>
      <c r="AK323" s="1"/>
      <c r="AL323" s="1"/>
      <c r="AM323" s="1"/>
    </row>
    <row r="324" spans="1:39" ht="14.25" customHeight="1" x14ac:dyDescent="0.2">
      <c r="A324" s="11"/>
      <c r="B324" s="1"/>
      <c r="C324" s="12"/>
      <c r="D324" s="12"/>
      <c r="E324" s="1"/>
      <c r="F324" s="12"/>
      <c r="G324" s="1"/>
      <c r="H324" s="12"/>
      <c r="I324" s="12"/>
      <c r="J324" s="12"/>
      <c r="K324" s="12"/>
      <c r="L324" s="12"/>
      <c r="M324" s="12"/>
      <c r="N324" s="1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2"/>
      <c r="AE324" s="12"/>
      <c r="AF324" s="12"/>
      <c r="AG324" s="1"/>
      <c r="AH324" s="1"/>
      <c r="AI324" s="1"/>
      <c r="AJ324" s="1"/>
      <c r="AK324" s="1"/>
      <c r="AL324" s="1"/>
      <c r="AM324" s="1"/>
    </row>
    <row r="325" spans="1:39" ht="14.25" customHeight="1" x14ac:dyDescent="0.2">
      <c r="A325" s="11"/>
      <c r="B325" s="1"/>
      <c r="C325" s="12"/>
      <c r="D325" s="12"/>
      <c r="E325" s="1"/>
      <c r="F325" s="12"/>
      <c r="G325" s="1"/>
      <c r="H325" s="12"/>
      <c r="I325" s="12"/>
      <c r="J325" s="12"/>
      <c r="K325" s="12"/>
      <c r="L325" s="12"/>
      <c r="M325" s="12"/>
      <c r="N325" s="1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2"/>
      <c r="AE325" s="12"/>
      <c r="AF325" s="12"/>
      <c r="AG325" s="1"/>
      <c r="AH325" s="1"/>
      <c r="AI325" s="1"/>
      <c r="AJ325" s="1"/>
      <c r="AK325" s="1"/>
      <c r="AL325" s="1"/>
      <c r="AM325" s="1"/>
    </row>
    <row r="326" spans="1:39" ht="14.25" customHeight="1" x14ac:dyDescent="0.2">
      <c r="A326" s="11"/>
      <c r="B326" s="1"/>
      <c r="C326" s="12"/>
      <c r="D326" s="12"/>
      <c r="E326" s="1"/>
      <c r="F326" s="12"/>
      <c r="G326" s="1"/>
      <c r="H326" s="12"/>
      <c r="I326" s="12"/>
      <c r="J326" s="12"/>
      <c r="K326" s="12"/>
      <c r="L326" s="12"/>
      <c r="M326" s="12"/>
      <c r="N326" s="1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2"/>
      <c r="AE326" s="12"/>
      <c r="AF326" s="12"/>
      <c r="AG326" s="1"/>
      <c r="AH326" s="1"/>
      <c r="AI326" s="1"/>
      <c r="AJ326" s="1"/>
      <c r="AK326" s="1"/>
      <c r="AL326" s="1"/>
      <c r="AM326" s="1"/>
    </row>
    <row r="327" spans="1:39" ht="14.25" customHeight="1" x14ac:dyDescent="0.2">
      <c r="A327" s="11"/>
      <c r="B327" s="1"/>
      <c r="C327" s="12"/>
      <c r="D327" s="12"/>
      <c r="E327" s="1"/>
      <c r="F327" s="12"/>
      <c r="G327" s="1"/>
      <c r="H327" s="12"/>
      <c r="I327" s="12"/>
      <c r="J327" s="12"/>
      <c r="K327" s="12"/>
      <c r="L327" s="12"/>
      <c r="M327" s="12"/>
      <c r="N327" s="1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2"/>
      <c r="AE327" s="12"/>
      <c r="AF327" s="12"/>
      <c r="AG327" s="1"/>
      <c r="AH327" s="1"/>
      <c r="AI327" s="1"/>
      <c r="AJ327" s="1"/>
      <c r="AK327" s="1"/>
      <c r="AL327" s="1"/>
      <c r="AM327" s="1"/>
    </row>
    <row r="328" spans="1:39" ht="14.25" customHeight="1" x14ac:dyDescent="0.2">
      <c r="A328" s="11"/>
      <c r="B328" s="1"/>
      <c r="C328" s="12"/>
      <c r="D328" s="12"/>
      <c r="E328" s="1"/>
      <c r="F328" s="12"/>
      <c r="G328" s="1"/>
      <c r="H328" s="12"/>
      <c r="I328" s="12"/>
      <c r="J328" s="12"/>
      <c r="K328" s="12"/>
      <c r="L328" s="12"/>
      <c r="M328" s="12"/>
      <c r="N328" s="1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2"/>
      <c r="AE328" s="12"/>
      <c r="AF328" s="12"/>
      <c r="AG328" s="1"/>
      <c r="AH328" s="1"/>
      <c r="AI328" s="1"/>
      <c r="AJ328" s="1"/>
      <c r="AK328" s="1"/>
      <c r="AL328" s="1"/>
      <c r="AM328" s="1"/>
    </row>
    <row r="329" spans="1:39" ht="14.25" customHeight="1" x14ac:dyDescent="0.2">
      <c r="A329" s="11"/>
      <c r="B329" s="1"/>
      <c r="C329" s="12"/>
      <c r="D329" s="12"/>
      <c r="E329" s="1"/>
      <c r="F329" s="12"/>
      <c r="G329" s="1"/>
      <c r="H329" s="12"/>
      <c r="I329" s="12"/>
      <c r="J329" s="12"/>
      <c r="K329" s="12"/>
      <c r="L329" s="12"/>
      <c r="M329" s="12"/>
      <c r="N329" s="1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2"/>
      <c r="AE329" s="12"/>
      <c r="AF329" s="12"/>
      <c r="AG329" s="1"/>
      <c r="AH329" s="1"/>
      <c r="AI329" s="1"/>
      <c r="AJ329" s="1"/>
      <c r="AK329" s="1"/>
      <c r="AL329" s="1"/>
      <c r="AM329" s="1"/>
    </row>
    <row r="330" spans="1:39" ht="14.25" customHeight="1" x14ac:dyDescent="0.2">
      <c r="A330" s="11"/>
      <c r="B330" s="1"/>
      <c r="C330" s="12"/>
      <c r="D330" s="12"/>
      <c r="E330" s="1"/>
      <c r="F330" s="12"/>
      <c r="G330" s="1"/>
      <c r="H330" s="12"/>
      <c r="I330" s="12"/>
      <c r="J330" s="12"/>
      <c r="K330" s="12"/>
      <c r="L330" s="12"/>
      <c r="M330" s="12"/>
      <c r="N330" s="1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2"/>
      <c r="AE330" s="12"/>
      <c r="AF330" s="12"/>
      <c r="AG330" s="1"/>
      <c r="AH330" s="1"/>
      <c r="AI330" s="1"/>
      <c r="AJ330" s="1"/>
      <c r="AK330" s="1"/>
      <c r="AL330" s="1"/>
      <c r="AM330" s="1"/>
    </row>
    <row r="331" spans="1:39" ht="14.25" customHeight="1" x14ac:dyDescent="0.2">
      <c r="A331" s="11"/>
      <c r="B331" s="1"/>
      <c r="C331" s="12"/>
      <c r="D331" s="12"/>
      <c r="E331" s="1"/>
      <c r="F331" s="12"/>
      <c r="G331" s="1"/>
      <c r="H331" s="12"/>
      <c r="I331" s="12"/>
      <c r="J331" s="12"/>
      <c r="K331" s="12"/>
      <c r="L331" s="12"/>
      <c r="M331" s="12"/>
      <c r="N331" s="1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2"/>
      <c r="AE331" s="12"/>
      <c r="AF331" s="12"/>
      <c r="AG331" s="1"/>
      <c r="AH331" s="1"/>
      <c r="AI331" s="1"/>
      <c r="AJ331" s="1"/>
      <c r="AK331" s="1"/>
      <c r="AL331" s="1"/>
      <c r="AM331" s="1"/>
    </row>
    <row r="332" spans="1:39" ht="14.25" customHeight="1" x14ac:dyDescent="0.2">
      <c r="A332" s="11"/>
      <c r="B332" s="1"/>
      <c r="C332" s="12"/>
      <c r="D332" s="12"/>
      <c r="E332" s="1"/>
      <c r="F332" s="12"/>
      <c r="G332" s="1"/>
      <c r="H332" s="12"/>
      <c r="I332" s="12"/>
      <c r="J332" s="12"/>
      <c r="K332" s="12"/>
      <c r="L332" s="12"/>
      <c r="M332" s="12"/>
      <c r="N332" s="1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2"/>
      <c r="AE332" s="12"/>
      <c r="AF332" s="12"/>
      <c r="AG332" s="1"/>
      <c r="AH332" s="1"/>
      <c r="AI332" s="1"/>
      <c r="AJ332" s="1"/>
      <c r="AK332" s="1"/>
      <c r="AL332" s="1"/>
      <c r="AM332" s="1"/>
    </row>
    <row r="333" spans="1:39" ht="14.25" customHeight="1" x14ac:dyDescent="0.2">
      <c r="A333" s="11"/>
      <c r="B333" s="1"/>
      <c r="C333" s="12"/>
      <c r="D333" s="12"/>
      <c r="E333" s="1"/>
      <c r="F333" s="12"/>
      <c r="G333" s="1"/>
      <c r="H333" s="12"/>
      <c r="I333" s="12"/>
      <c r="J333" s="12"/>
      <c r="K333" s="12"/>
      <c r="L333" s="12"/>
      <c r="M333" s="12"/>
      <c r="N333" s="1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2"/>
      <c r="AE333" s="12"/>
      <c r="AF333" s="12"/>
      <c r="AG333" s="1"/>
      <c r="AH333" s="1"/>
      <c r="AI333" s="1"/>
      <c r="AJ333" s="1"/>
      <c r="AK333" s="1"/>
      <c r="AL333" s="1"/>
      <c r="AM333" s="1"/>
    </row>
    <row r="334" spans="1:39" ht="14.25" customHeight="1" x14ac:dyDescent="0.2">
      <c r="A334" s="11"/>
      <c r="B334" s="1"/>
      <c r="C334" s="12"/>
      <c r="D334" s="12"/>
      <c r="E334" s="1"/>
      <c r="F334" s="12"/>
      <c r="G334" s="1"/>
      <c r="H334" s="12"/>
      <c r="I334" s="12"/>
      <c r="J334" s="12"/>
      <c r="K334" s="12"/>
      <c r="L334" s="12"/>
      <c r="M334" s="12"/>
      <c r="N334" s="1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2"/>
      <c r="AE334" s="12"/>
      <c r="AF334" s="12"/>
      <c r="AG334" s="1"/>
      <c r="AH334" s="1"/>
      <c r="AI334" s="1"/>
      <c r="AJ334" s="1"/>
      <c r="AK334" s="1"/>
      <c r="AL334" s="1"/>
      <c r="AM334" s="1"/>
    </row>
    <row r="335" spans="1:39" ht="14.25" customHeight="1" x14ac:dyDescent="0.2">
      <c r="A335" s="11"/>
      <c r="B335" s="1"/>
      <c r="C335" s="12"/>
      <c r="D335" s="12"/>
      <c r="E335" s="1"/>
      <c r="F335" s="12"/>
      <c r="G335" s="1"/>
      <c r="H335" s="12"/>
      <c r="I335" s="12"/>
      <c r="J335" s="12"/>
      <c r="K335" s="12"/>
      <c r="L335" s="12"/>
      <c r="M335" s="12"/>
      <c r="N335" s="1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2"/>
      <c r="AE335" s="12"/>
      <c r="AF335" s="12"/>
      <c r="AG335" s="1"/>
      <c r="AH335" s="1"/>
      <c r="AI335" s="1"/>
      <c r="AJ335" s="1"/>
      <c r="AK335" s="1"/>
      <c r="AL335" s="1"/>
      <c r="AM335" s="1"/>
    </row>
    <row r="336" spans="1:39" ht="14.25" customHeight="1" x14ac:dyDescent="0.2">
      <c r="A336" s="11"/>
      <c r="B336" s="1"/>
      <c r="C336" s="12"/>
      <c r="D336" s="12"/>
      <c r="E336" s="1"/>
      <c r="F336" s="12"/>
      <c r="G336" s="1"/>
      <c r="H336" s="12"/>
      <c r="I336" s="12"/>
      <c r="J336" s="12"/>
      <c r="K336" s="12"/>
      <c r="L336" s="12"/>
      <c r="M336" s="12"/>
      <c r="N336" s="1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2"/>
      <c r="AE336" s="12"/>
      <c r="AF336" s="12"/>
      <c r="AG336" s="1"/>
      <c r="AH336" s="1"/>
      <c r="AI336" s="1"/>
      <c r="AJ336" s="1"/>
      <c r="AK336" s="1"/>
      <c r="AL336" s="1"/>
      <c r="AM336" s="1"/>
    </row>
    <row r="337" spans="1:39" ht="14.25" customHeight="1" x14ac:dyDescent="0.2">
      <c r="A337" s="11"/>
      <c r="B337" s="1"/>
      <c r="C337" s="12"/>
      <c r="D337" s="12"/>
      <c r="E337" s="1"/>
      <c r="F337" s="12"/>
      <c r="G337" s="1"/>
      <c r="H337" s="12"/>
      <c r="I337" s="12"/>
      <c r="J337" s="12"/>
      <c r="K337" s="12"/>
      <c r="L337" s="12"/>
      <c r="M337" s="12"/>
      <c r="N337" s="1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2"/>
      <c r="AE337" s="12"/>
      <c r="AF337" s="12"/>
      <c r="AG337" s="1"/>
      <c r="AH337" s="1"/>
      <c r="AI337" s="1"/>
      <c r="AJ337" s="1"/>
      <c r="AK337" s="1"/>
      <c r="AL337" s="1"/>
      <c r="AM337" s="1"/>
    </row>
    <row r="338" spans="1:39" ht="14.25" customHeight="1" x14ac:dyDescent="0.2">
      <c r="A338" s="11"/>
      <c r="B338" s="1"/>
      <c r="C338" s="12"/>
      <c r="D338" s="12"/>
      <c r="E338" s="1"/>
      <c r="F338" s="12"/>
      <c r="G338" s="1"/>
      <c r="H338" s="12"/>
      <c r="I338" s="12"/>
      <c r="J338" s="12"/>
      <c r="K338" s="12"/>
      <c r="L338" s="12"/>
      <c r="M338" s="12"/>
      <c r="N338" s="1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2"/>
      <c r="AE338" s="12"/>
      <c r="AF338" s="12"/>
      <c r="AG338" s="1"/>
      <c r="AH338" s="1"/>
      <c r="AI338" s="1"/>
      <c r="AJ338" s="1"/>
      <c r="AK338" s="1"/>
      <c r="AL338" s="1"/>
      <c r="AM338" s="1"/>
    </row>
    <row r="339" spans="1:39" ht="14.25" customHeight="1" x14ac:dyDescent="0.2">
      <c r="A339" s="11"/>
      <c r="B339" s="1"/>
      <c r="C339" s="12"/>
      <c r="D339" s="12"/>
      <c r="E339" s="1"/>
      <c r="F339" s="12"/>
      <c r="G339" s="1"/>
      <c r="H339" s="12"/>
      <c r="I339" s="12"/>
      <c r="J339" s="12"/>
      <c r="K339" s="12"/>
      <c r="L339" s="12"/>
      <c r="M339" s="12"/>
      <c r="N339" s="1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2"/>
      <c r="AE339" s="12"/>
      <c r="AF339" s="12"/>
      <c r="AG339" s="1"/>
      <c r="AH339" s="1"/>
      <c r="AI339" s="1"/>
      <c r="AJ339" s="1"/>
      <c r="AK339" s="1"/>
      <c r="AL339" s="1"/>
      <c r="AM339" s="1"/>
    </row>
    <row r="340" spans="1:39" ht="14.25" customHeight="1" x14ac:dyDescent="0.2">
      <c r="A340" s="11"/>
      <c r="B340" s="1"/>
      <c r="C340" s="12"/>
      <c r="D340" s="12"/>
      <c r="E340" s="1"/>
      <c r="F340" s="12"/>
      <c r="G340" s="1"/>
      <c r="H340" s="12"/>
      <c r="I340" s="12"/>
      <c r="J340" s="12"/>
      <c r="K340" s="12"/>
      <c r="L340" s="12"/>
      <c r="M340" s="12"/>
      <c r="N340" s="1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2"/>
      <c r="AE340" s="12"/>
      <c r="AF340" s="12"/>
      <c r="AG340" s="1"/>
      <c r="AH340" s="1"/>
      <c r="AI340" s="1"/>
      <c r="AJ340" s="1"/>
      <c r="AK340" s="1"/>
      <c r="AL340" s="1"/>
      <c r="AM340" s="1"/>
    </row>
    <row r="341" spans="1:39" ht="15.75" customHeight="1" x14ac:dyDescent="0.2"/>
    <row r="342" spans="1:39" ht="15.75" customHeight="1" x14ac:dyDescent="0.2"/>
    <row r="343" spans="1:39" ht="15.75" customHeight="1" x14ac:dyDescent="0.2"/>
    <row r="344" spans="1:39" ht="15.75" customHeight="1" x14ac:dyDescent="0.2"/>
    <row r="345" spans="1:39" ht="15.75" customHeight="1" x14ac:dyDescent="0.2"/>
    <row r="346" spans="1:39" ht="15.75" customHeight="1" x14ac:dyDescent="0.2"/>
    <row r="347" spans="1:39" ht="15.75" customHeight="1" x14ac:dyDescent="0.2"/>
    <row r="348" spans="1:39" ht="15.75" customHeight="1" x14ac:dyDescent="0.2"/>
    <row r="349" spans="1:39" ht="15.75" customHeight="1" x14ac:dyDescent="0.2"/>
    <row r="350" spans="1:39" ht="15.75" customHeight="1" x14ac:dyDescent="0.2"/>
    <row r="351" spans="1:39" ht="15.75" customHeight="1" x14ac:dyDescent="0.2"/>
    <row r="352" spans="1:39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96:A101"/>
    <mergeCell ref="A102:A114"/>
    <mergeCell ref="A118:A126"/>
    <mergeCell ref="A127:A140"/>
    <mergeCell ref="A64:A68"/>
    <mergeCell ref="A69:A71"/>
    <mergeCell ref="A72:A73"/>
    <mergeCell ref="A74:A81"/>
    <mergeCell ref="A82:A84"/>
    <mergeCell ref="A85:A88"/>
    <mergeCell ref="A89:A95"/>
    <mergeCell ref="R6:X6"/>
    <mergeCell ref="J8:N8"/>
    <mergeCell ref="AE53:AE55"/>
    <mergeCell ref="A10:A15"/>
    <mergeCell ref="A16:A25"/>
    <mergeCell ref="A26:A32"/>
    <mergeCell ref="A33:A39"/>
    <mergeCell ref="A40:A43"/>
    <mergeCell ref="A46:A51"/>
    <mergeCell ref="A52:A63"/>
    <mergeCell ref="R2:S2"/>
    <mergeCell ref="H3:J3"/>
    <mergeCell ref="R3:S3"/>
    <mergeCell ref="R4:S4"/>
    <mergeCell ref="R5:S5"/>
  </mergeCells>
  <conditionalFormatting sqref="O10">
    <cfRule type="notContainsBlanks" dxfId="49" priority="1">
      <formula>LEN(TRIM(O10))&gt;0</formula>
    </cfRule>
  </conditionalFormatting>
  <conditionalFormatting sqref="O11:O71 O74:O140">
    <cfRule type="notContainsBlanks" dxfId="48" priority="2">
      <formula>LEN(TRIM(O11))&gt;0</formula>
    </cfRule>
  </conditionalFormatting>
  <conditionalFormatting sqref="O73:T73">
    <cfRule type="notContainsBlanks" dxfId="47" priority="3">
      <formula>LEN(TRIM(O73))&gt;0</formula>
    </cfRule>
  </conditionalFormatting>
  <conditionalFormatting sqref="O72:U72">
    <cfRule type="notContainsBlanks" dxfId="46" priority="4">
      <formula>LEN(TRIM(O72))&gt;0</formula>
    </cfRule>
  </conditionalFormatting>
  <conditionalFormatting sqref="P10:P71 P74:P140">
    <cfRule type="notContainsBlanks" dxfId="45" priority="5">
      <formula>LEN(TRIM(P10))&gt;0</formula>
    </cfRule>
  </conditionalFormatting>
  <conditionalFormatting sqref="Q10:Q71 Q74:Q140">
    <cfRule type="notContainsBlanks" dxfId="44" priority="6">
      <formula>LEN(TRIM(Q10))&gt;0</formula>
    </cfRule>
  </conditionalFormatting>
  <conditionalFormatting sqref="R10:R71 R74:R140">
    <cfRule type="notContainsBlanks" dxfId="43" priority="7">
      <formula>LEN(TRIM(R10))&gt;0</formula>
    </cfRule>
  </conditionalFormatting>
  <conditionalFormatting sqref="S10:S140">
    <cfRule type="notContainsBlanks" dxfId="42" priority="8">
      <formula>LEN(TRIM(S10))&gt;0</formula>
    </cfRule>
  </conditionalFormatting>
  <conditionalFormatting sqref="S16:S25">
    <cfRule type="notContainsBlanks" dxfId="41" priority="9">
      <formula>LEN(TRIM(S16))&gt;0</formula>
    </cfRule>
  </conditionalFormatting>
  <conditionalFormatting sqref="S74:S140">
    <cfRule type="notContainsBlanks" dxfId="40" priority="10">
      <formula>LEN(TRIM(S74))&gt;0</formula>
    </cfRule>
  </conditionalFormatting>
  <conditionalFormatting sqref="T26:T32">
    <cfRule type="notContainsBlanks" dxfId="39" priority="11">
      <formula>LEN(TRIM(T26))&gt;0</formula>
    </cfRule>
  </conditionalFormatting>
  <conditionalFormatting sqref="U10:U71 U73:U140">
    <cfRule type="notContainsBlanks" dxfId="38" priority="12">
      <formula>LEN(TRIM(U10))&gt;0</formula>
    </cfRule>
  </conditionalFormatting>
  <conditionalFormatting sqref="V10:V140">
    <cfRule type="notContainsBlanks" dxfId="37" priority="13">
      <formula>LEN(TRIM(V10))&gt;0</formula>
    </cfRule>
  </conditionalFormatting>
  <conditionalFormatting sqref="V16:V25">
    <cfRule type="notContainsBlanks" dxfId="36" priority="14">
      <formula>LEN(TRIM(V16))&gt;0</formula>
    </cfRule>
  </conditionalFormatting>
  <conditionalFormatting sqref="W10:W140">
    <cfRule type="notContainsBlanks" dxfId="35" priority="15">
      <formula>LEN(TRIM(W10))&gt;0</formula>
    </cfRule>
  </conditionalFormatting>
  <conditionalFormatting sqref="W26:W32">
    <cfRule type="notContainsBlanks" dxfId="34" priority="16">
      <formula>LEN(TRIM(W26))&gt;0</formula>
    </cfRule>
  </conditionalFormatting>
  <conditionalFormatting sqref="X10:X140">
    <cfRule type="notContainsBlanks" dxfId="33" priority="17">
      <formula>LEN(TRIM(X10))&gt;0</formula>
    </cfRule>
  </conditionalFormatting>
  <conditionalFormatting sqref="Y10:Y140">
    <cfRule type="notContainsBlanks" dxfId="32" priority="18">
      <formula>LEN(TRIM(Y10))&gt;0</formula>
    </cfRule>
  </conditionalFormatting>
  <conditionalFormatting sqref="Z10:Z140">
    <cfRule type="notContainsBlanks" dxfId="31" priority="19">
      <formula>LEN(TRIM(Z10))&gt;0</formula>
    </cfRule>
  </conditionalFormatting>
  <conditionalFormatting sqref="AD10:AD140">
    <cfRule type="containsText" dxfId="30" priority="20" operator="containsText" text="YES">
      <formula>NOT(ISERROR(SEARCH(("YES"),(AD10))))</formula>
    </cfRule>
  </conditionalFormatting>
  <hyperlinks>
    <hyperlink ref="A10" r:id="rId1" xr:uid="{00000000-0004-0000-0100-000000000000}"/>
    <hyperlink ref="A16" r:id="rId2" xr:uid="{00000000-0004-0000-0100-000001000000}"/>
    <hyperlink ref="A26" r:id="rId3" xr:uid="{00000000-0004-0000-0100-000002000000}"/>
    <hyperlink ref="A33" r:id="rId4" xr:uid="{00000000-0004-0000-0100-000003000000}"/>
    <hyperlink ref="A40" r:id="rId5" xr:uid="{00000000-0004-0000-0100-000004000000}"/>
    <hyperlink ref="A46" r:id="rId6" xr:uid="{00000000-0004-0000-0100-000005000000}"/>
    <hyperlink ref="A52" r:id="rId7" xr:uid="{00000000-0004-0000-0100-000006000000}"/>
    <hyperlink ref="A64" r:id="rId8" xr:uid="{00000000-0004-0000-0100-000007000000}"/>
    <hyperlink ref="A69" r:id="rId9" xr:uid="{00000000-0004-0000-0100-000008000000}"/>
    <hyperlink ref="A72" r:id="rId10" xr:uid="{00000000-0004-0000-0100-000009000000}"/>
    <hyperlink ref="A74" r:id="rId11" xr:uid="{00000000-0004-0000-0100-00000A000000}"/>
    <hyperlink ref="A82" r:id="rId12" xr:uid="{00000000-0004-0000-0100-00000B000000}"/>
    <hyperlink ref="A85" r:id="rId13" xr:uid="{00000000-0004-0000-0100-00000C000000}"/>
    <hyperlink ref="A89" r:id="rId14" xr:uid="{00000000-0004-0000-0100-00000D000000}"/>
    <hyperlink ref="A96" r:id="rId15" xr:uid="{00000000-0004-0000-0100-00000E000000}"/>
    <hyperlink ref="A102" r:id="rId16" xr:uid="{00000000-0004-0000-0100-00000F000000}"/>
    <hyperlink ref="A118" r:id="rId17" xr:uid="{00000000-0004-0000-0100-000010000000}"/>
    <hyperlink ref="A127" r:id="rId18" xr:uid="{00000000-0004-0000-0100-000011000000}"/>
  </hyperlinks>
  <pageMargins left="0.7" right="0.7" top="0.75" bottom="0.75" header="0" footer="0"/>
  <pageSetup paperSize="9" fitToHeight="0" orientation="portrait"/>
  <drawing r:id="rId19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'Option tableau'!$I$2:$I$4</xm:f>
          </x14:formula1>
          <xm:sqref>I10:I117 I127:I128 I136 I138 I140</xm:sqref>
        </x14:dataValidation>
        <x14:dataValidation type="list" allowBlank="1" showErrorMessage="1" xr:uid="{00000000-0002-0000-0100-000001000000}">
          <x14:formula1>
            <xm:f>'Option tableau'!$A$2:$A$7</xm:f>
          </x14:formula1>
          <xm:sqref>F10:F117</xm:sqref>
        </x14:dataValidation>
        <x14:dataValidation type="list" allowBlank="1" showErrorMessage="1" xr:uid="{00000000-0002-0000-0100-000002000000}">
          <x14:formula1>
            <xm:f>'Option tableau'!$E$2:$E$42</xm:f>
          </x14:formula1>
          <xm:sqref>H10:H117</xm:sqref>
        </x14:dataValidation>
        <x14:dataValidation type="list" allowBlank="1" showErrorMessage="1" xr:uid="{00000000-0002-0000-0100-000003000000}">
          <x14:formula1>
            <xm:f>'Option tableau'!$G$2:$G$3</xm:f>
          </x14:formula1>
          <xm:sqref>J10:K117</xm:sqref>
        </x14:dataValidation>
        <x14:dataValidation type="list" allowBlank="1" showErrorMessage="1" xr:uid="{00000000-0002-0000-0100-000004000000}">
          <x14:formula1>
            <xm:f>'Option tableau'!$C$2:$C$16</xm:f>
          </x14:formula1>
          <xm:sqref>E10:E117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N994"/>
  <sheetViews>
    <sheetView zoomScale="63"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M11" sqref="M11"/>
    </sheetView>
  </sheetViews>
  <sheetFormatPr baseColWidth="10" defaultColWidth="14.5" defaultRowHeight="15" customHeight="1" x14ac:dyDescent="0.2"/>
  <cols>
    <col min="1" max="1" width="11.5" customWidth="1"/>
    <col min="2" max="2" width="36.5" customWidth="1"/>
    <col min="3" max="3" width="13.1640625" customWidth="1"/>
    <col min="4" max="4" width="12.5" customWidth="1"/>
    <col min="5" max="5" width="19.83203125" customWidth="1"/>
    <col min="6" max="6" width="17.5" customWidth="1"/>
    <col min="7" max="7" width="20.5" customWidth="1"/>
    <col min="8" max="8" width="15.5" customWidth="1"/>
    <col min="9" max="9" width="23.5" customWidth="1"/>
    <col min="10" max="11" width="16.1640625" customWidth="1"/>
    <col min="12" max="12" width="15.5" customWidth="1"/>
    <col min="13" max="19" width="14.5" customWidth="1"/>
    <col min="20" max="21" width="15.5" customWidth="1"/>
    <col min="22" max="23" width="14.5" customWidth="1"/>
    <col min="25" max="28" width="14.5" customWidth="1"/>
    <col min="29" max="31" width="18.5" customWidth="1"/>
    <col min="32" max="32" width="16.1640625" customWidth="1"/>
    <col min="33" max="33" width="21" customWidth="1"/>
    <col min="34" max="40" width="11.5" customWidth="1"/>
  </cols>
  <sheetData>
    <row r="1" spans="1:40" ht="15" customHeight="1" thickBot="1" x14ac:dyDescent="0.25">
      <c r="A1" s="1"/>
      <c r="B1" s="1"/>
      <c r="C1" s="1"/>
      <c r="D1" s="1"/>
      <c r="E1" s="76"/>
      <c r="F1" s="1"/>
      <c r="G1" s="12"/>
      <c r="H1" s="12"/>
      <c r="I1" s="12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44"/>
      <c r="AA1" s="1"/>
      <c r="AB1" s="1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68.25" customHeight="1" x14ac:dyDescent="0.25">
      <c r="A2" s="14"/>
      <c r="B2" s="14"/>
      <c r="C2" s="14"/>
      <c r="D2" s="14"/>
      <c r="E2" s="15" t="s">
        <v>10</v>
      </c>
      <c r="F2" s="16"/>
      <c r="G2" s="17"/>
      <c r="H2" s="18"/>
      <c r="I2" s="19"/>
      <c r="J2" s="16"/>
      <c r="K2" s="16"/>
      <c r="L2" s="20"/>
      <c r="M2" s="14"/>
      <c r="N2" s="245" t="s">
        <v>11</v>
      </c>
      <c r="O2" s="246"/>
      <c r="P2" s="22">
        <f>SUM(AE11:AE76)</f>
        <v>0</v>
      </c>
      <c r="Q2" s="19" t="s">
        <v>12</v>
      </c>
      <c r="R2" s="16"/>
      <c r="S2" s="16"/>
      <c r="T2" s="20"/>
      <c r="U2" s="25"/>
      <c r="V2" s="414" t="s">
        <v>127</v>
      </c>
      <c r="W2" s="397"/>
      <c r="X2" s="398"/>
      <c r="Y2" s="14"/>
      <c r="Z2" s="1"/>
      <c r="AA2" s="1"/>
      <c r="AB2" s="1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90" customHeight="1" x14ac:dyDescent="0.25">
      <c r="A3" s="14"/>
      <c r="B3" s="14"/>
      <c r="C3" s="14"/>
      <c r="D3" s="14"/>
      <c r="E3" s="24" t="s">
        <v>13</v>
      </c>
      <c r="F3" s="25"/>
      <c r="G3" s="26" t="s">
        <v>14</v>
      </c>
      <c r="H3" s="26"/>
      <c r="I3" s="26"/>
      <c r="J3" s="26"/>
      <c r="K3" s="26"/>
      <c r="L3" s="27"/>
      <c r="M3" s="14"/>
      <c r="N3" s="247" t="s">
        <v>15</v>
      </c>
      <c r="O3" s="32"/>
      <c r="P3" s="29">
        <f>SUM(AC11:AC76)</f>
        <v>0</v>
      </c>
      <c r="Q3" s="28"/>
      <c r="R3" s="25"/>
      <c r="S3" s="25"/>
      <c r="T3" s="30"/>
      <c r="U3" s="25"/>
      <c r="V3" s="14"/>
      <c r="W3" s="14"/>
      <c r="X3" s="32"/>
      <c r="Y3" s="14"/>
      <c r="Z3" s="1"/>
      <c r="AA3" s="1"/>
      <c r="AB3" s="1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49.5" customHeight="1" x14ac:dyDescent="0.25">
      <c r="A4" s="14"/>
      <c r="B4" s="14"/>
      <c r="C4" s="14"/>
      <c r="D4" s="14"/>
      <c r="E4" s="31"/>
      <c r="F4" s="25"/>
      <c r="G4" s="32"/>
      <c r="H4" s="33"/>
      <c r="I4" s="28"/>
      <c r="J4" s="25"/>
      <c r="K4" s="25"/>
      <c r="L4" s="30"/>
      <c r="M4" s="14"/>
      <c r="N4" s="248" t="s">
        <v>16</v>
      </c>
      <c r="O4" s="249"/>
      <c r="P4" s="35">
        <f>SUMPRODUCT(K11:K76,AC11:AC76)</f>
        <v>0</v>
      </c>
      <c r="Q4" s="28" t="s">
        <v>17</v>
      </c>
      <c r="R4" s="25"/>
      <c r="S4" s="25"/>
      <c r="T4" s="30"/>
      <c r="U4" s="25"/>
      <c r="V4" s="14"/>
      <c r="W4" s="14"/>
      <c r="X4" s="249"/>
      <c r="Y4" s="14"/>
      <c r="Z4" s="1"/>
      <c r="AA4" s="1"/>
      <c r="AB4" s="1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37.5" customHeight="1" x14ac:dyDescent="0.25">
      <c r="A5" s="14"/>
      <c r="B5" s="14"/>
      <c r="C5" s="14"/>
      <c r="D5" s="14"/>
      <c r="E5" s="31"/>
      <c r="F5" s="25"/>
      <c r="G5" s="32"/>
      <c r="H5" s="33"/>
      <c r="I5" s="28"/>
      <c r="J5" s="25"/>
      <c r="K5" s="25"/>
      <c r="L5" s="30"/>
      <c r="M5" s="14"/>
      <c r="N5" s="248" t="s">
        <v>20</v>
      </c>
      <c r="O5" s="249"/>
      <c r="P5" s="35">
        <f>SUM(AD11:AD76)</f>
        <v>0</v>
      </c>
      <c r="Q5" s="28" t="s">
        <v>21</v>
      </c>
      <c r="R5" s="25"/>
      <c r="S5" s="25"/>
      <c r="T5" s="30"/>
      <c r="U5" s="25"/>
      <c r="V5" s="14"/>
      <c r="W5" s="14"/>
      <c r="X5" s="249"/>
      <c r="Y5" s="14"/>
      <c r="Z5" s="1"/>
      <c r="AA5" s="1"/>
      <c r="AB5" s="1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7" customHeight="1" x14ac:dyDescent="0.25">
      <c r="A6" s="14"/>
      <c r="B6" s="14"/>
      <c r="C6" s="14"/>
      <c r="D6" s="14"/>
      <c r="E6" s="250" t="s">
        <v>18</v>
      </c>
      <c r="F6" s="37"/>
      <c r="G6" s="251" t="s">
        <v>19</v>
      </c>
      <c r="H6" s="39"/>
      <c r="I6" s="40"/>
      <c r="J6" s="37"/>
      <c r="K6" s="37"/>
      <c r="L6" s="41"/>
      <c r="M6" s="14"/>
      <c r="N6" s="401" t="s">
        <v>128</v>
      </c>
      <c r="O6" s="403"/>
      <c r="P6" s="402"/>
      <c r="Q6" s="40"/>
      <c r="R6" s="37"/>
      <c r="S6" s="37"/>
      <c r="T6" s="41"/>
      <c r="U6" s="25"/>
      <c r="V6" s="14"/>
      <c r="W6" s="415" t="s">
        <v>129</v>
      </c>
      <c r="X6" s="416"/>
      <c r="Y6" s="14"/>
      <c r="Z6" s="1"/>
      <c r="AA6" s="1"/>
      <c r="AB6" s="1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" customHeight="1" x14ac:dyDescent="0.2">
      <c r="A7" s="1"/>
      <c r="B7" s="1"/>
      <c r="C7" s="12"/>
      <c r="D7" s="1"/>
      <c r="E7" s="242"/>
      <c r="F7" s="12"/>
      <c r="G7" s="243"/>
      <c r="H7" s="1"/>
      <c r="I7" s="1"/>
      <c r="J7" s="12"/>
      <c r="K7" s="1"/>
      <c r="L7" s="252"/>
      <c r="M7" s="1"/>
      <c r="N7" s="1"/>
      <c r="O7" s="1"/>
      <c r="P7" s="1"/>
      <c r="Q7" s="1"/>
      <c r="R7" s="1"/>
      <c r="S7" s="1"/>
      <c r="T7" s="1"/>
      <c r="U7" s="1"/>
      <c r="V7" s="1"/>
      <c r="W7" s="417"/>
      <c r="X7" s="418"/>
      <c r="Y7" s="1"/>
      <c r="Z7" s="1"/>
      <c r="AA7" s="1"/>
      <c r="AB7" s="12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27" customHeight="1" x14ac:dyDescent="0.2">
      <c r="A8" s="1"/>
      <c r="B8" s="14"/>
      <c r="C8" s="23"/>
      <c r="D8" s="14"/>
      <c r="E8" s="253"/>
      <c r="F8" s="23"/>
      <c r="G8" s="254"/>
      <c r="H8" s="14"/>
      <c r="I8" s="14"/>
      <c r="J8" s="23"/>
      <c r="K8" s="14"/>
      <c r="L8" s="14"/>
      <c r="M8" s="23"/>
      <c r="N8" s="23"/>
      <c r="O8" s="23"/>
      <c r="P8" s="23"/>
      <c r="Q8" s="23"/>
      <c r="R8" s="23"/>
      <c r="S8" s="23"/>
      <c r="T8" s="23"/>
      <c r="U8" s="23"/>
      <c r="V8" s="23"/>
      <c r="W8" s="419"/>
      <c r="X8" s="420"/>
      <c r="Y8" s="23"/>
      <c r="Z8" s="23"/>
      <c r="AA8" s="253"/>
      <c r="AB8" s="2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27" customHeight="1" thickBot="1" x14ac:dyDescent="0.25">
      <c r="A9" s="1"/>
      <c r="B9" s="14"/>
      <c r="C9" s="49"/>
      <c r="D9" s="49"/>
      <c r="E9" s="49"/>
      <c r="F9" s="23"/>
      <c r="G9" s="254"/>
      <c r="H9" s="255" t="s">
        <v>22</v>
      </c>
      <c r="I9" s="255"/>
      <c r="J9" s="23"/>
      <c r="K9" s="255"/>
      <c r="L9" s="256"/>
      <c r="M9" s="428">
        <f t="shared" ref="M9:AB9" si="0">SUM(M$11:M$76)</f>
        <v>0</v>
      </c>
      <c r="N9" s="50">
        <f t="shared" si="0"/>
        <v>0</v>
      </c>
      <c r="O9" s="50">
        <f t="shared" si="0"/>
        <v>0</v>
      </c>
      <c r="P9" s="50">
        <f t="shared" si="0"/>
        <v>0</v>
      </c>
      <c r="Q9" s="50">
        <f t="shared" si="0"/>
        <v>0</v>
      </c>
      <c r="R9" s="50">
        <f t="shared" si="0"/>
        <v>0</v>
      </c>
      <c r="S9" s="50">
        <f t="shared" si="0"/>
        <v>0</v>
      </c>
      <c r="T9" s="50">
        <f t="shared" si="0"/>
        <v>0</v>
      </c>
      <c r="U9" s="50">
        <f t="shared" si="0"/>
        <v>0</v>
      </c>
      <c r="V9" s="50">
        <f t="shared" si="0"/>
        <v>0</v>
      </c>
      <c r="W9" s="50">
        <f t="shared" si="0"/>
        <v>0</v>
      </c>
      <c r="X9" s="50">
        <f t="shared" si="0"/>
        <v>0</v>
      </c>
      <c r="Y9" s="50">
        <f t="shared" si="0"/>
        <v>0</v>
      </c>
      <c r="Z9" s="50">
        <f t="shared" si="0"/>
        <v>0</v>
      </c>
      <c r="AA9" s="50">
        <f t="shared" si="0"/>
        <v>0</v>
      </c>
      <c r="AB9" s="50">
        <f t="shared" si="0"/>
        <v>0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72" customHeight="1" thickBot="1" x14ac:dyDescent="0.3">
      <c r="A10" s="55" t="s">
        <v>23</v>
      </c>
      <c r="B10" s="257" t="s">
        <v>24</v>
      </c>
      <c r="C10" s="258" t="s">
        <v>25</v>
      </c>
      <c r="D10" s="259" t="s">
        <v>27</v>
      </c>
      <c r="E10" s="260" t="s">
        <v>130</v>
      </c>
      <c r="F10" s="259" t="s">
        <v>28</v>
      </c>
      <c r="G10" s="260" t="s">
        <v>30</v>
      </c>
      <c r="H10" s="260" t="s">
        <v>131</v>
      </c>
      <c r="I10" s="260" t="s">
        <v>31</v>
      </c>
      <c r="J10" s="260" t="s">
        <v>32</v>
      </c>
      <c r="K10" s="260" t="s">
        <v>34</v>
      </c>
      <c r="L10" s="261" t="s">
        <v>132</v>
      </c>
      <c r="M10" s="427" t="s">
        <v>133</v>
      </c>
      <c r="N10" s="262" t="s">
        <v>134</v>
      </c>
      <c r="O10" s="263" t="s">
        <v>135</v>
      </c>
      <c r="P10" s="264" t="s">
        <v>136</v>
      </c>
      <c r="Q10" s="265" t="s">
        <v>137</v>
      </c>
      <c r="R10" s="266" t="s">
        <v>138</v>
      </c>
      <c r="S10" s="267" t="s">
        <v>139</v>
      </c>
      <c r="T10" s="268" t="s">
        <v>140</v>
      </c>
      <c r="U10" s="269" t="s">
        <v>141</v>
      </c>
      <c r="V10" s="270" t="s">
        <v>142</v>
      </c>
      <c r="W10" s="271" t="s">
        <v>143</v>
      </c>
      <c r="X10" s="272" t="s">
        <v>144</v>
      </c>
      <c r="Y10" s="273" t="s">
        <v>145</v>
      </c>
      <c r="Z10" s="274" t="s">
        <v>146</v>
      </c>
      <c r="AA10" s="275" t="s">
        <v>147</v>
      </c>
      <c r="AB10" s="276" t="s">
        <v>148</v>
      </c>
      <c r="AC10" s="277" t="s">
        <v>15</v>
      </c>
      <c r="AD10" s="277" t="s">
        <v>20</v>
      </c>
      <c r="AE10" s="278" t="s">
        <v>49</v>
      </c>
      <c r="AF10" s="279" t="s">
        <v>50</v>
      </c>
      <c r="AG10" s="25"/>
      <c r="AH10" s="25"/>
      <c r="AI10" s="25"/>
      <c r="AJ10" s="25"/>
      <c r="AK10" s="25"/>
      <c r="AL10" s="25"/>
      <c r="AM10" s="25"/>
      <c r="AN10" s="25"/>
    </row>
    <row r="11" spans="1:40" ht="105.75" customHeight="1" x14ac:dyDescent="0.2">
      <c r="A11" s="421" t="s">
        <v>78</v>
      </c>
      <c r="B11" s="217"/>
      <c r="C11" s="79">
        <v>1</v>
      </c>
      <c r="D11" s="59" t="s">
        <v>105</v>
      </c>
      <c r="E11" s="58" t="s">
        <v>149</v>
      </c>
      <c r="F11" s="59" t="s">
        <v>67</v>
      </c>
      <c r="G11" s="58" t="s">
        <v>80</v>
      </c>
      <c r="H11" s="59">
        <v>4</v>
      </c>
      <c r="I11" s="59" t="s">
        <v>64</v>
      </c>
      <c r="J11" s="59" t="s">
        <v>98</v>
      </c>
      <c r="K11" s="59">
        <v>2.08</v>
      </c>
      <c r="L11" s="120">
        <v>670</v>
      </c>
      <c r="M11" s="280"/>
      <c r="N11" s="281"/>
      <c r="O11" s="281"/>
      <c r="P11" s="281"/>
      <c r="Q11" s="281"/>
      <c r="R11" s="281"/>
      <c r="S11" s="281"/>
      <c r="T11" s="281"/>
      <c r="U11" s="281"/>
      <c r="V11" s="282"/>
      <c r="W11" s="283"/>
      <c r="X11" s="284"/>
      <c r="Y11" s="282"/>
      <c r="Z11" s="282"/>
      <c r="AA11" s="282"/>
      <c r="AB11" s="285"/>
      <c r="AC11" s="134">
        <f t="shared" ref="AC11:AC76" si="1">SUM(M11:AB11)</f>
        <v>0</v>
      </c>
      <c r="AD11" s="122">
        <f t="shared" ref="AD11:AD76" si="2">AC11*H11</f>
        <v>0</v>
      </c>
      <c r="AE11" s="107">
        <f t="shared" ref="AE11:AE76" si="3">M11*L11+N11*L11+O11*L11+P11*L11+Q11*L11+R11*L11+S11*L11+T11*L11+U11*L11+V11*L11+(W11*(L11*1.1))+X11*(L11*1.1)+Y11*L11+Z11*L11+AA11*L11+AB11*L11</f>
        <v>0</v>
      </c>
      <c r="AF11" s="217" t="str">
        <f t="shared" ref="AF11:AF76" si="4">IF(SUM(M11:AB11)&gt;0,"YES","NO")</f>
        <v>NO</v>
      </c>
      <c r="AG11" s="1"/>
      <c r="AH11" s="1"/>
      <c r="AI11" s="88"/>
      <c r="AJ11" s="88"/>
      <c r="AK11" s="88"/>
      <c r="AL11" s="1"/>
      <c r="AM11" s="1"/>
      <c r="AN11" s="1"/>
    </row>
    <row r="12" spans="1:40" ht="87.75" customHeight="1" x14ac:dyDescent="0.25">
      <c r="A12" s="392"/>
      <c r="B12" s="286"/>
      <c r="C12" s="92">
        <v>2</v>
      </c>
      <c r="D12" s="91" t="s">
        <v>61</v>
      </c>
      <c r="E12" s="91" t="s">
        <v>150</v>
      </c>
      <c r="F12" s="91" t="s">
        <v>67</v>
      </c>
      <c r="G12" s="93" t="s">
        <v>80</v>
      </c>
      <c r="H12" s="91">
        <v>1</v>
      </c>
      <c r="I12" s="91" t="s">
        <v>64</v>
      </c>
      <c r="J12" s="91" t="s">
        <v>56</v>
      </c>
      <c r="K12" s="287">
        <v>0.55000000000000004</v>
      </c>
      <c r="L12" s="124">
        <v>155</v>
      </c>
      <c r="M12" s="288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90"/>
      <c r="AC12" s="126">
        <f t="shared" si="1"/>
        <v>0</v>
      </c>
      <c r="AD12" s="126">
        <f t="shared" si="2"/>
        <v>0</v>
      </c>
      <c r="AE12" s="99">
        <f t="shared" si="3"/>
        <v>0</v>
      </c>
      <c r="AF12" s="218" t="str">
        <f t="shared" si="4"/>
        <v>NO</v>
      </c>
      <c r="AG12" s="1"/>
      <c r="AH12" s="1"/>
      <c r="AI12" s="88"/>
      <c r="AJ12" s="88"/>
      <c r="AK12" s="88"/>
      <c r="AL12" s="1"/>
      <c r="AM12" s="1"/>
      <c r="AN12" s="1"/>
    </row>
    <row r="13" spans="1:40" ht="87.75" customHeight="1" x14ac:dyDescent="0.25">
      <c r="A13" s="392"/>
      <c r="B13" s="286"/>
      <c r="C13" s="101">
        <v>3</v>
      </c>
      <c r="D13" s="76" t="s">
        <v>60</v>
      </c>
      <c r="E13" s="76" t="s">
        <v>151</v>
      </c>
      <c r="F13" s="76" t="s">
        <v>58</v>
      </c>
      <c r="G13" s="102" t="s">
        <v>96</v>
      </c>
      <c r="H13" s="76">
        <v>1</v>
      </c>
      <c r="I13" s="76" t="s">
        <v>64</v>
      </c>
      <c r="J13" s="76" t="s">
        <v>56</v>
      </c>
      <c r="K13" s="103">
        <v>1.87</v>
      </c>
      <c r="L13" s="128">
        <v>185</v>
      </c>
      <c r="M13" s="291"/>
      <c r="N13" s="292"/>
      <c r="O13" s="293"/>
      <c r="P13" s="293"/>
      <c r="Q13" s="293"/>
      <c r="R13" s="293"/>
      <c r="S13" s="293"/>
      <c r="T13" s="293"/>
      <c r="U13" s="293"/>
      <c r="V13" s="294"/>
      <c r="W13" s="294"/>
      <c r="X13" s="293"/>
      <c r="Y13" s="294"/>
      <c r="Z13" s="294"/>
      <c r="AA13" s="294"/>
      <c r="AB13" s="23"/>
      <c r="AC13" s="122">
        <f t="shared" si="1"/>
        <v>0</v>
      </c>
      <c r="AD13" s="122">
        <f t="shared" si="2"/>
        <v>0</v>
      </c>
      <c r="AE13" s="107">
        <f t="shared" si="3"/>
        <v>0</v>
      </c>
      <c r="AF13" s="220" t="str">
        <f t="shared" si="4"/>
        <v>NO</v>
      </c>
      <c r="AG13" s="1"/>
      <c r="AH13" s="1"/>
      <c r="AI13" s="88"/>
      <c r="AJ13" s="88"/>
      <c r="AK13" s="88"/>
      <c r="AL13" s="1"/>
      <c r="AM13" s="1"/>
      <c r="AN13" s="1"/>
    </row>
    <row r="14" spans="1:40" ht="87.75" customHeight="1" x14ac:dyDescent="0.25">
      <c r="A14" s="392"/>
      <c r="B14" s="286"/>
      <c r="C14" s="92">
        <v>4</v>
      </c>
      <c r="D14" s="91" t="s">
        <v>60</v>
      </c>
      <c r="E14" s="91" t="s">
        <v>151</v>
      </c>
      <c r="F14" s="91" t="s">
        <v>67</v>
      </c>
      <c r="G14" s="93" t="s">
        <v>80</v>
      </c>
      <c r="H14" s="91">
        <v>1</v>
      </c>
      <c r="I14" s="91" t="s">
        <v>64</v>
      </c>
      <c r="J14" s="91" t="s">
        <v>56</v>
      </c>
      <c r="K14" s="94">
        <v>1.595</v>
      </c>
      <c r="L14" s="124">
        <v>185</v>
      </c>
      <c r="M14" s="288"/>
      <c r="N14" s="289"/>
      <c r="O14" s="289"/>
      <c r="P14" s="289"/>
      <c r="Q14" s="289"/>
      <c r="R14" s="289"/>
      <c r="S14" s="289"/>
      <c r="T14" s="289"/>
      <c r="U14" s="289"/>
      <c r="V14" s="295"/>
      <c r="W14" s="295"/>
      <c r="X14" s="296"/>
      <c r="Y14" s="295"/>
      <c r="Z14" s="295"/>
      <c r="AA14" s="295"/>
      <c r="AB14" s="290"/>
      <c r="AC14" s="126">
        <f t="shared" si="1"/>
        <v>0</v>
      </c>
      <c r="AD14" s="126">
        <f t="shared" si="2"/>
        <v>0</v>
      </c>
      <c r="AE14" s="99">
        <f t="shared" si="3"/>
        <v>0</v>
      </c>
      <c r="AF14" s="218" t="str">
        <f t="shared" si="4"/>
        <v>NO</v>
      </c>
      <c r="AG14" s="1"/>
      <c r="AH14" s="1"/>
      <c r="AI14" s="88"/>
      <c r="AJ14" s="88"/>
      <c r="AK14" s="88"/>
      <c r="AL14" s="1"/>
      <c r="AM14" s="1"/>
      <c r="AN14" s="1"/>
    </row>
    <row r="15" spans="1:40" ht="87.75" customHeight="1" x14ac:dyDescent="0.25">
      <c r="A15" s="392"/>
      <c r="B15" s="286"/>
      <c r="C15" s="101">
        <v>5</v>
      </c>
      <c r="D15" s="76" t="s">
        <v>60</v>
      </c>
      <c r="E15" s="76" t="s">
        <v>152</v>
      </c>
      <c r="F15" s="76" t="s">
        <v>67</v>
      </c>
      <c r="G15" s="102" t="s">
        <v>80</v>
      </c>
      <c r="H15" s="76">
        <v>1</v>
      </c>
      <c r="I15" s="76" t="s">
        <v>64</v>
      </c>
      <c r="J15" s="76" t="s">
        <v>56</v>
      </c>
      <c r="K15" s="103">
        <v>2.8109999999999999</v>
      </c>
      <c r="L15" s="128">
        <v>200</v>
      </c>
      <c r="M15" s="291"/>
      <c r="N15" s="293"/>
      <c r="O15" s="294"/>
      <c r="P15" s="293"/>
      <c r="Q15" s="294"/>
      <c r="R15" s="293"/>
      <c r="S15" s="292"/>
      <c r="T15" s="294"/>
      <c r="U15" s="294"/>
      <c r="V15" s="294"/>
      <c r="W15" s="294"/>
      <c r="X15" s="292"/>
      <c r="Y15" s="294"/>
      <c r="Z15" s="294"/>
      <c r="AA15" s="294"/>
      <c r="AB15" s="297"/>
      <c r="AC15" s="122">
        <f t="shared" si="1"/>
        <v>0</v>
      </c>
      <c r="AD15" s="122">
        <f t="shared" si="2"/>
        <v>0</v>
      </c>
      <c r="AE15" s="107">
        <f t="shared" si="3"/>
        <v>0</v>
      </c>
      <c r="AF15" s="220" t="str">
        <f t="shared" si="4"/>
        <v>NO</v>
      </c>
      <c r="AG15" s="1"/>
      <c r="AH15" s="88"/>
      <c r="AI15" s="298"/>
      <c r="AJ15" s="88"/>
      <c r="AK15" s="88"/>
      <c r="AL15" s="1"/>
      <c r="AM15" s="1"/>
      <c r="AN15" s="1"/>
    </row>
    <row r="16" spans="1:40" ht="110.25" customHeight="1" x14ac:dyDescent="0.25">
      <c r="A16" s="413"/>
      <c r="B16" s="299"/>
      <c r="C16" s="178" t="s">
        <v>153</v>
      </c>
      <c r="D16" s="110" t="s">
        <v>105</v>
      </c>
      <c r="E16" s="110" t="s">
        <v>154</v>
      </c>
      <c r="F16" s="110" t="s">
        <v>94</v>
      </c>
      <c r="G16" s="112" t="s">
        <v>80</v>
      </c>
      <c r="H16" s="110">
        <v>8</v>
      </c>
      <c r="I16" s="110" t="s">
        <v>64</v>
      </c>
      <c r="J16" s="110" t="s">
        <v>56</v>
      </c>
      <c r="K16" s="113">
        <v>8.9</v>
      </c>
      <c r="L16" s="174">
        <v>1300</v>
      </c>
      <c r="M16" s="300"/>
      <c r="N16" s="301"/>
      <c r="O16" s="302"/>
      <c r="P16" s="301"/>
      <c r="Q16" s="302"/>
      <c r="R16" s="301"/>
      <c r="S16" s="303"/>
      <c r="T16" s="302"/>
      <c r="U16" s="302"/>
      <c r="V16" s="302"/>
      <c r="W16" s="304"/>
      <c r="X16" s="305"/>
      <c r="Y16" s="302"/>
      <c r="Z16" s="302"/>
      <c r="AA16" s="302"/>
      <c r="AB16" s="306"/>
      <c r="AC16" s="178">
        <f t="shared" si="1"/>
        <v>0</v>
      </c>
      <c r="AD16" s="178">
        <f t="shared" si="2"/>
        <v>0</v>
      </c>
      <c r="AE16" s="180">
        <f t="shared" si="3"/>
        <v>0</v>
      </c>
      <c r="AF16" s="229" t="str">
        <f t="shared" si="4"/>
        <v>NO</v>
      </c>
      <c r="AG16" s="1"/>
      <c r="AH16" s="88"/>
      <c r="AI16" s="88"/>
      <c r="AJ16" s="88"/>
      <c r="AK16" s="88"/>
      <c r="AL16" s="1"/>
      <c r="AM16" s="1"/>
      <c r="AN16" s="1"/>
    </row>
    <row r="17" spans="1:40" ht="87.75" customHeight="1" x14ac:dyDescent="0.25">
      <c r="A17" s="422" t="s">
        <v>155</v>
      </c>
      <c r="B17" s="307"/>
      <c r="C17" s="166">
        <v>1</v>
      </c>
      <c r="D17" s="165" t="s">
        <v>61</v>
      </c>
      <c r="E17" s="308" t="s">
        <v>156</v>
      </c>
      <c r="F17" s="203" t="s">
        <v>53</v>
      </c>
      <c r="G17" s="203" t="s">
        <v>54</v>
      </c>
      <c r="H17" s="165">
        <v>1</v>
      </c>
      <c r="I17" s="165" t="s">
        <v>64</v>
      </c>
      <c r="J17" s="165" t="s">
        <v>98</v>
      </c>
      <c r="K17" s="167">
        <v>1.4</v>
      </c>
      <c r="L17" s="168">
        <v>215</v>
      </c>
      <c r="M17" s="309"/>
      <c r="N17" s="310"/>
      <c r="O17" s="310"/>
      <c r="P17" s="310"/>
      <c r="Q17" s="310"/>
      <c r="R17" s="310"/>
      <c r="S17" s="310"/>
      <c r="T17" s="310"/>
      <c r="U17" s="310"/>
      <c r="V17" s="310"/>
      <c r="W17" s="311"/>
      <c r="X17" s="311"/>
      <c r="Y17" s="310"/>
      <c r="Z17" s="310"/>
      <c r="AA17" s="310"/>
      <c r="AB17" s="312"/>
      <c r="AC17" s="149">
        <f t="shared" si="1"/>
        <v>0</v>
      </c>
      <c r="AD17" s="149">
        <f t="shared" si="2"/>
        <v>0</v>
      </c>
      <c r="AE17" s="151">
        <f t="shared" si="3"/>
        <v>0</v>
      </c>
      <c r="AF17" s="313" t="str">
        <f t="shared" si="4"/>
        <v>NO</v>
      </c>
      <c r="AG17" s="1"/>
      <c r="AH17" s="1"/>
      <c r="AI17" s="88"/>
      <c r="AJ17" s="88"/>
      <c r="AK17" s="88"/>
      <c r="AL17" s="1"/>
      <c r="AM17" s="1"/>
      <c r="AN17" s="1"/>
    </row>
    <row r="18" spans="1:40" ht="87.75" customHeight="1" x14ac:dyDescent="0.25">
      <c r="A18" s="406"/>
      <c r="B18" s="286"/>
      <c r="C18" s="101">
        <v>2</v>
      </c>
      <c r="D18" s="76" t="s">
        <v>77</v>
      </c>
      <c r="E18" s="314" t="s">
        <v>157</v>
      </c>
      <c r="F18" s="76" t="s">
        <v>70</v>
      </c>
      <c r="G18" s="102" t="s">
        <v>54</v>
      </c>
      <c r="H18" s="76">
        <v>1</v>
      </c>
      <c r="I18" s="76" t="s">
        <v>64</v>
      </c>
      <c r="J18" s="76" t="s">
        <v>98</v>
      </c>
      <c r="K18" s="103">
        <v>1</v>
      </c>
      <c r="L18" s="128">
        <v>210</v>
      </c>
      <c r="M18" s="291"/>
      <c r="N18" s="293"/>
      <c r="O18" s="293"/>
      <c r="P18" s="293"/>
      <c r="Q18" s="293"/>
      <c r="R18" s="293"/>
      <c r="S18" s="293"/>
      <c r="T18" s="293"/>
      <c r="U18" s="293"/>
      <c r="V18" s="293"/>
      <c r="W18" s="315"/>
      <c r="X18" s="315"/>
      <c r="Y18" s="293"/>
      <c r="Z18" s="293"/>
      <c r="AA18" s="293"/>
      <c r="AB18" s="297"/>
      <c r="AC18" s="122">
        <f t="shared" si="1"/>
        <v>0</v>
      </c>
      <c r="AD18" s="122">
        <f t="shared" si="2"/>
        <v>0</v>
      </c>
      <c r="AE18" s="107">
        <f t="shared" si="3"/>
        <v>0</v>
      </c>
      <c r="AF18" s="220" t="str">
        <f t="shared" si="4"/>
        <v>NO</v>
      </c>
      <c r="AG18" s="1"/>
      <c r="AH18" s="1"/>
      <c r="AI18" s="88"/>
      <c r="AJ18" s="88"/>
      <c r="AK18" s="88"/>
      <c r="AL18" s="1"/>
      <c r="AM18" s="1"/>
      <c r="AN18" s="1"/>
    </row>
    <row r="19" spans="1:40" ht="87.75" customHeight="1" x14ac:dyDescent="0.25">
      <c r="A19" s="406"/>
      <c r="B19" s="286"/>
      <c r="C19" s="92">
        <v>3</v>
      </c>
      <c r="D19" s="91" t="s">
        <v>61</v>
      </c>
      <c r="E19" s="316" t="s">
        <v>158</v>
      </c>
      <c r="F19" s="91" t="s">
        <v>70</v>
      </c>
      <c r="G19" s="93" t="s">
        <v>54</v>
      </c>
      <c r="H19" s="91">
        <v>1</v>
      </c>
      <c r="I19" s="91" t="s">
        <v>64</v>
      </c>
      <c r="J19" s="91" t="s">
        <v>98</v>
      </c>
      <c r="K19" s="94">
        <v>1.4</v>
      </c>
      <c r="L19" s="124">
        <v>220</v>
      </c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315"/>
      <c r="X19" s="315"/>
      <c r="Y19" s="289"/>
      <c r="Z19" s="289"/>
      <c r="AA19" s="289"/>
      <c r="AB19" s="290"/>
      <c r="AC19" s="126">
        <f t="shared" si="1"/>
        <v>0</v>
      </c>
      <c r="AD19" s="126">
        <f t="shared" si="2"/>
        <v>0</v>
      </c>
      <c r="AE19" s="99">
        <f t="shared" si="3"/>
        <v>0</v>
      </c>
      <c r="AF19" s="218" t="str">
        <f t="shared" si="4"/>
        <v>NO</v>
      </c>
      <c r="AG19" s="1"/>
      <c r="AH19" s="1"/>
      <c r="AI19" s="88"/>
      <c r="AJ19" s="88"/>
      <c r="AK19" s="88"/>
      <c r="AL19" s="1"/>
      <c r="AM19" s="1"/>
      <c r="AN19" s="1"/>
    </row>
    <row r="20" spans="1:40" ht="87.75" customHeight="1" x14ac:dyDescent="0.25">
      <c r="A20" s="406"/>
      <c r="B20" s="286"/>
      <c r="C20" s="101">
        <v>4</v>
      </c>
      <c r="D20" s="76" t="s">
        <v>77</v>
      </c>
      <c r="E20" s="314" t="s">
        <v>159</v>
      </c>
      <c r="F20" s="102" t="s">
        <v>53</v>
      </c>
      <c r="G20" s="102" t="s">
        <v>54</v>
      </c>
      <c r="H20" s="76">
        <v>1</v>
      </c>
      <c r="I20" s="76" t="s">
        <v>64</v>
      </c>
      <c r="J20" s="76" t="s">
        <v>98</v>
      </c>
      <c r="K20" s="103">
        <v>1</v>
      </c>
      <c r="L20" s="128">
        <v>210</v>
      </c>
      <c r="M20" s="291"/>
      <c r="N20" s="293"/>
      <c r="O20" s="293"/>
      <c r="P20" s="293"/>
      <c r="Q20" s="293"/>
      <c r="R20" s="293"/>
      <c r="S20" s="293"/>
      <c r="T20" s="293"/>
      <c r="U20" s="293"/>
      <c r="V20" s="293"/>
      <c r="W20" s="315"/>
      <c r="X20" s="315"/>
      <c r="Y20" s="293"/>
      <c r="Z20" s="293"/>
      <c r="AA20" s="293"/>
      <c r="AB20" s="297"/>
      <c r="AC20" s="122">
        <f t="shared" si="1"/>
        <v>0</v>
      </c>
      <c r="AD20" s="122">
        <f t="shared" si="2"/>
        <v>0</v>
      </c>
      <c r="AE20" s="107">
        <f t="shared" si="3"/>
        <v>0</v>
      </c>
      <c r="AF20" s="220" t="str">
        <f t="shared" si="4"/>
        <v>NO</v>
      </c>
      <c r="AG20" s="1"/>
      <c r="AH20" s="1"/>
      <c r="AI20" s="88"/>
      <c r="AJ20" s="88"/>
      <c r="AK20" s="88"/>
      <c r="AL20" s="1"/>
      <c r="AM20" s="1"/>
      <c r="AN20" s="1"/>
    </row>
    <row r="21" spans="1:40" ht="87.75" customHeight="1" x14ac:dyDescent="0.25">
      <c r="A21" s="406"/>
      <c r="B21" s="286"/>
      <c r="C21" s="92">
        <v>5</v>
      </c>
      <c r="D21" s="91" t="s">
        <v>61</v>
      </c>
      <c r="E21" s="316" t="s">
        <v>160</v>
      </c>
      <c r="F21" s="91" t="s">
        <v>70</v>
      </c>
      <c r="G21" s="93" t="s">
        <v>54</v>
      </c>
      <c r="H21" s="91">
        <v>1</v>
      </c>
      <c r="I21" s="91" t="s">
        <v>64</v>
      </c>
      <c r="J21" s="91" t="s">
        <v>98</v>
      </c>
      <c r="K21" s="94">
        <v>1.4</v>
      </c>
      <c r="L21" s="124">
        <v>215</v>
      </c>
      <c r="M21" s="288"/>
      <c r="N21" s="289"/>
      <c r="O21" s="289"/>
      <c r="P21" s="289"/>
      <c r="Q21" s="289"/>
      <c r="R21" s="289"/>
      <c r="S21" s="289"/>
      <c r="T21" s="289"/>
      <c r="U21" s="289"/>
      <c r="V21" s="289"/>
      <c r="W21" s="315"/>
      <c r="X21" s="315"/>
      <c r="Y21" s="289"/>
      <c r="Z21" s="289"/>
      <c r="AA21" s="289"/>
      <c r="AB21" s="290"/>
      <c r="AC21" s="126">
        <f t="shared" si="1"/>
        <v>0</v>
      </c>
      <c r="AD21" s="126">
        <f t="shared" si="2"/>
        <v>0</v>
      </c>
      <c r="AE21" s="99">
        <f t="shared" si="3"/>
        <v>0</v>
      </c>
      <c r="AF21" s="218" t="str">
        <f t="shared" si="4"/>
        <v>NO</v>
      </c>
      <c r="AG21" s="1"/>
      <c r="AH21" s="1"/>
      <c r="AI21" s="88"/>
      <c r="AJ21" s="88"/>
      <c r="AK21" s="88"/>
      <c r="AL21" s="1"/>
      <c r="AM21" s="1"/>
      <c r="AN21" s="1"/>
    </row>
    <row r="22" spans="1:40" ht="87.75" customHeight="1" x14ac:dyDescent="0.25">
      <c r="A22" s="406"/>
      <c r="B22" s="286"/>
      <c r="C22" s="101">
        <v>6</v>
      </c>
      <c r="D22" s="76" t="s">
        <v>60</v>
      </c>
      <c r="E22" s="314" t="s">
        <v>161</v>
      </c>
      <c r="F22" s="76" t="s">
        <v>70</v>
      </c>
      <c r="G22" s="102" t="s">
        <v>54</v>
      </c>
      <c r="H22" s="76">
        <v>1</v>
      </c>
      <c r="I22" s="76" t="s">
        <v>64</v>
      </c>
      <c r="J22" s="76" t="s">
        <v>98</v>
      </c>
      <c r="K22" s="103">
        <v>2.1</v>
      </c>
      <c r="L22" s="128">
        <v>260</v>
      </c>
      <c r="M22" s="291"/>
      <c r="N22" s="293"/>
      <c r="O22" s="293"/>
      <c r="P22" s="293"/>
      <c r="Q22" s="293"/>
      <c r="R22" s="293"/>
      <c r="S22" s="293"/>
      <c r="T22" s="293"/>
      <c r="U22" s="293"/>
      <c r="V22" s="293"/>
      <c r="W22" s="315"/>
      <c r="X22" s="315"/>
      <c r="Y22" s="293"/>
      <c r="Z22" s="293"/>
      <c r="AA22" s="293"/>
      <c r="AB22" s="297"/>
      <c r="AC22" s="122">
        <f t="shared" si="1"/>
        <v>0</v>
      </c>
      <c r="AD22" s="122">
        <f t="shared" si="2"/>
        <v>0</v>
      </c>
      <c r="AE22" s="107">
        <f t="shared" si="3"/>
        <v>0</v>
      </c>
      <c r="AF22" s="220" t="str">
        <f t="shared" si="4"/>
        <v>NO</v>
      </c>
      <c r="AG22" s="88"/>
      <c r="AH22" s="88"/>
      <c r="AI22" s="88"/>
      <c r="AJ22" s="1"/>
      <c r="AK22" s="1"/>
      <c r="AL22" s="317"/>
      <c r="AM22" s="1"/>
      <c r="AN22" s="1"/>
    </row>
    <row r="23" spans="1:40" ht="87.75" customHeight="1" x14ac:dyDescent="0.25">
      <c r="A23" s="406"/>
      <c r="B23" s="286"/>
      <c r="C23" s="92">
        <v>7</v>
      </c>
      <c r="D23" s="91" t="s">
        <v>60</v>
      </c>
      <c r="E23" s="316" t="s">
        <v>162</v>
      </c>
      <c r="F23" s="93" t="s">
        <v>70</v>
      </c>
      <c r="G23" s="93" t="s">
        <v>54</v>
      </c>
      <c r="H23" s="91">
        <v>1</v>
      </c>
      <c r="I23" s="91" t="s">
        <v>64</v>
      </c>
      <c r="J23" s="91" t="s">
        <v>98</v>
      </c>
      <c r="K23" s="94">
        <v>3.1</v>
      </c>
      <c r="L23" s="124">
        <v>305</v>
      </c>
      <c r="M23" s="288"/>
      <c r="N23" s="289"/>
      <c r="O23" s="289"/>
      <c r="P23" s="289"/>
      <c r="Q23" s="289"/>
      <c r="R23" s="289"/>
      <c r="S23" s="289"/>
      <c r="T23" s="289"/>
      <c r="U23" s="289"/>
      <c r="V23" s="289"/>
      <c r="W23" s="315"/>
      <c r="X23" s="315"/>
      <c r="Y23" s="289"/>
      <c r="Z23" s="289"/>
      <c r="AA23" s="289"/>
      <c r="AB23" s="290"/>
      <c r="AC23" s="126">
        <f t="shared" si="1"/>
        <v>0</v>
      </c>
      <c r="AD23" s="126">
        <f t="shared" si="2"/>
        <v>0</v>
      </c>
      <c r="AE23" s="99">
        <f t="shared" si="3"/>
        <v>0</v>
      </c>
      <c r="AF23" s="218" t="str">
        <f t="shared" si="4"/>
        <v>NO</v>
      </c>
      <c r="AG23" s="88"/>
      <c r="AH23" s="88"/>
      <c r="AI23" s="317"/>
      <c r="AJ23" s="1"/>
      <c r="AK23" s="88"/>
      <c r="AL23" s="88"/>
      <c r="AM23" s="1"/>
      <c r="AN23" s="1"/>
    </row>
    <row r="24" spans="1:40" ht="87.75" customHeight="1" x14ac:dyDescent="0.25">
      <c r="A24" s="406"/>
      <c r="B24" s="286"/>
      <c r="C24" s="101">
        <v>8</v>
      </c>
      <c r="D24" s="76" t="s">
        <v>60</v>
      </c>
      <c r="E24" s="314" t="s">
        <v>163</v>
      </c>
      <c r="F24" s="102" t="s">
        <v>53</v>
      </c>
      <c r="G24" s="102" t="s">
        <v>54</v>
      </c>
      <c r="H24" s="76">
        <v>1</v>
      </c>
      <c r="I24" s="76" t="s">
        <v>64</v>
      </c>
      <c r="J24" s="76" t="s">
        <v>98</v>
      </c>
      <c r="K24" s="103">
        <v>3.1</v>
      </c>
      <c r="L24" s="128">
        <v>305</v>
      </c>
      <c r="M24" s="291"/>
      <c r="N24" s="293"/>
      <c r="O24" s="293"/>
      <c r="P24" s="293"/>
      <c r="Q24" s="293"/>
      <c r="R24" s="293"/>
      <c r="S24" s="293"/>
      <c r="T24" s="293"/>
      <c r="U24" s="293"/>
      <c r="V24" s="293"/>
      <c r="W24" s="315"/>
      <c r="X24" s="315"/>
      <c r="Y24" s="293"/>
      <c r="Z24" s="293"/>
      <c r="AA24" s="293"/>
      <c r="AB24" s="297"/>
      <c r="AC24" s="122">
        <f t="shared" si="1"/>
        <v>0</v>
      </c>
      <c r="AD24" s="122">
        <f t="shared" si="2"/>
        <v>0</v>
      </c>
      <c r="AE24" s="107">
        <f t="shared" si="3"/>
        <v>0</v>
      </c>
      <c r="AF24" s="220" t="str">
        <f t="shared" si="4"/>
        <v>NO</v>
      </c>
      <c r="AG24" s="88"/>
      <c r="AH24" s="88"/>
      <c r="AI24" s="88"/>
      <c r="AJ24" s="1"/>
      <c r="AK24" s="88"/>
      <c r="AL24" s="88"/>
      <c r="AM24" s="1"/>
      <c r="AN24" s="1"/>
    </row>
    <row r="25" spans="1:40" ht="87.75" customHeight="1" x14ac:dyDescent="0.25">
      <c r="A25" s="406"/>
      <c r="B25" s="286"/>
      <c r="C25" s="92">
        <v>9</v>
      </c>
      <c r="D25" s="91" t="s">
        <v>77</v>
      </c>
      <c r="E25" s="316" t="s">
        <v>164</v>
      </c>
      <c r="F25" s="93" t="s">
        <v>94</v>
      </c>
      <c r="G25" s="93" t="s">
        <v>54</v>
      </c>
      <c r="H25" s="91">
        <v>1</v>
      </c>
      <c r="I25" s="91" t="s">
        <v>64</v>
      </c>
      <c r="J25" s="91" t="s">
        <v>98</v>
      </c>
      <c r="K25" s="94">
        <v>0.67</v>
      </c>
      <c r="L25" s="124">
        <v>220</v>
      </c>
      <c r="M25" s="288"/>
      <c r="N25" s="289"/>
      <c r="O25" s="289"/>
      <c r="P25" s="289"/>
      <c r="Q25" s="289"/>
      <c r="R25" s="289"/>
      <c r="S25" s="289"/>
      <c r="T25" s="289"/>
      <c r="U25" s="289"/>
      <c r="V25" s="289"/>
      <c r="W25" s="315"/>
      <c r="X25" s="315"/>
      <c r="Y25" s="289"/>
      <c r="Z25" s="289"/>
      <c r="AA25" s="289"/>
      <c r="AB25" s="290"/>
      <c r="AC25" s="126">
        <f t="shared" si="1"/>
        <v>0</v>
      </c>
      <c r="AD25" s="126">
        <f t="shared" si="2"/>
        <v>0</v>
      </c>
      <c r="AE25" s="99">
        <f t="shared" si="3"/>
        <v>0</v>
      </c>
      <c r="AF25" s="218" t="str">
        <f t="shared" si="4"/>
        <v>NO</v>
      </c>
      <c r="AG25" s="88"/>
      <c r="AH25" s="88"/>
      <c r="AI25" s="88"/>
      <c r="AJ25" s="1"/>
      <c r="AK25" s="1"/>
      <c r="AL25" s="1"/>
      <c r="AM25" s="1"/>
      <c r="AN25" s="1"/>
    </row>
    <row r="26" spans="1:40" ht="87.75" customHeight="1" x14ac:dyDescent="0.25">
      <c r="A26" s="406"/>
      <c r="B26" s="286"/>
      <c r="C26" s="101">
        <v>10</v>
      </c>
      <c r="D26" s="76" t="s">
        <v>77</v>
      </c>
      <c r="E26" s="314" t="s">
        <v>165</v>
      </c>
      <c r="F26" s="102" t="s">
        <v>67</v>
      </c>
      <c r="G26" s="102" t="s">
        <v>54</v>
      </c>
      <c r="H26" s="76">
        <v>1</v>
      </c>
      <c r="I26" s="76" t="s">
        <v>64</v>
      </c>
      <c r="J26" s="76" t="s">
        <v>98</v>
      </c>
      <c r="K26" s="103">
        <v>0.95</v>
      </c>
      <c r="L26" s="128">
        <v>230</v>
      </c>
      <c r="M26" s="291"/>
      <c r="N26" s="293"/>
      <c r="O26" s="293"/>
      <c r="P26" s="293"/>
      <c r="Q26" s="293"/>
      <c r="R26" s="293"/>
      <c r="S26" s="293"/>
      <c r="T26" s="293"/>
      <c r="U26" s="293"/>
      <c r="V26" s="293"/>
      <c r="W26" s="315"/>
      <c r="X26" s="315"/>
      <c r="Y26" s="293"/>
      <c r="Z26" s="293"/>
      <c r="AA26" s="293"/>
      <c r="AB26" s="297"/>
      <c r="AC26" s="122">
        <f t="shared" si="1"/>
        <v>0</v>
      </c>
      <c r="AD26" s="122">
        <f t="shared" si="2"/>
        <v>0</v>
      </c>
      <c r="AE26" s="107">
        <f t="shared" si="3"/>
        <v>0</v>
      </c>
      <c r="AF26" s="220" t="str">
        <f t="shared" si="4"/>
        <v>NO</v>
      </c>
      <c r="AG26" s="318"/>
      <c r="AH26" s="1"/>
      <c r="AI26" s="88"/>
      <c r="AJ26" s="88"/>
      <c r="AK26" s="88"/>
      <c r="AL26" s="1"/>
      <c r="AM26" s="1"/>
      <c r="AN26" s="1"/>
    </row>
    <row r="27" spans="1:40" ht="87.75" customHeight="1" x14ac:dyDescent="0.25">
      <c r="A27" s="406"/>
      <c r="B27" s="286"/>
      <c r="C27" s="92">
        <v>11</v>
      </c>
      <c r="D27" s="91" t="s">
        <v>61</v>
      </c>
      <c r="E27" s="316" t="s">
        <v>166</v>
      </c>
      <c r="F27" s="93" t="s">
        <v>67</v>
      </c>
      <c r="G27" s="93" t="s">
        <v>54</v>
      </c>
      <c r="H27" s="91">
        <v>1</v>
      </c>
      <c r="I27" s="91" t="s">
        <v>64</v>
      </c>
      <c r="J27" s="91" t="s">
        <v>98</v>
      </c>
      <c r="K27" s="94">
        <v>1.8</v>
      </c>
      <c r="L27" s="124">
        <v>260</v>
      </c>
      <c r="M27" s="288"/>
      <c r="N27" s="289"/>
      <c r="O27" s="289"/>
      <c r="P27" s="289"/>
      <c r="Q27" s="289"/>
      <c r="R27" s="289"/>
      <c r="S27" s="289"/>
      <c r="T27" s="289"/>
      <c r="U27" s="289"/>
      <c r="V27" s="289"/>
      <c r="W27" s="315"/>
      <c r="X27" s="315"/>
      <c r="Y27" s="289"/>
      <c r="Z27" s="289"/>
      <c r="AA27" s="289"/>
      <c r="AB27" s="290"/>
      <c r="AC27" s="126">
        <f t="shared" si="1"/>
        <v>0</v>
      </c>
      <c r="AD27" s="126">
        <f t="shared" si="2"/>
        <v>0</v>
      </c>
      <c r="AE27" s="99">
        <f t="shared" si="3"/>
        <v>0</v>
      </c>
      <c r="AF27" s="218" t="str">
        <f t="shared" si="4"/>
        <v>NO</v>
      </c>
      <c r="AG27" s="318"/>
      <c r="AH27" s="1"/>
      <c r="AI27" s="88"/>
      <c r="AJ27" s="88"/>
      <c r="AK27" s="88"/>
      <c r="AL27" s="1"/>
      <c r="AM27" s="1"/>
      <c r="AN27" s="1"/>
    </row>
    <row r="28" spans="1:40" ht="87.75" customHeight="1" x14ac:dyDescent="0.25">
      <c r="A28" s="406"/>
      <c r="B28" s="286"/>
      <c r="C28" s="101">
        <v>12</v>
      </c>
      <c r="D28" s="76" t="s">
        <v>61</v>
      </c>
      <c r="E28" s="314" t="s">
        <v>167</v>
      </c>
      <c r="F28" s="76" t="s">
        <v>67</v>
      </c>
      <c r="G28" s="102" t="s">
        <v>54</v>
      </c>
      <c r="H28" s="76">
        <v>1</v>
      </c>
      <c r="I28" s="76" t="s">
        <v>64</v>
      </c>
      <c r="J28" s="76" t="s">
        <v>98</v>
      </c>
      <c r="K28" s="103">
        <v>1.62</v>
      </c>
      <c r="L28" s="128">
        <v>270</v>
      </c>
      <c r="M28" s="291"/>
      <c r="N28" s="293"/>
      <c r="O28" s="293"/>
      <c r="P28" s="293"/>
      <c r="Q28" s="293"/>
      <c r="R28" s="293"/>
      <c r="S28" s="293"/>
      <c r="T28" s="293"/>
      <c r="U28" s="293"/>
      <c r="V28" s="293"/>
      <c r="W28" s="315"/>
      <c r="X28" s="315"/>
      <c r="Y28" s="293"/>
      <c r="Z28" s="293"/>
      <c r="AA28" s="293"/>
      <c r="AB28" s="297"/>
      <c r="AC28" s="122">
        <f t="shared" si="1"/>
        <v>0</v>
      </c>
      <c r="AD28" s="122">
        <f t="shared" si="2"/>
        <v>0</v>
      </c>
      <c r="AE28" s="107">
        <f t="shared" si="3"/>
        <v>0</v>
      </c>
      <c r="AF28" s="220" t="str">
        <f t="shared" si="4"/>
        <v>NO</v>
      </c>
      <c r="AG28" s="1"/>
      <c r="AH28" s="1"/>
      <c r="AI28" s="88"/>
      <c r="AJ28" s="88"/>
      <c r="AK28" s="88"/>
      <c r="AL28" s="1"/>
      <c r="AM28" s="1"/>
      <c r="AN28" s="1"/>
    </row>
    <row r="29" spans="1:40" ht="87.75" customHeight="1" x14ac:dyDescent="0.25">
      <c r="A29" s="406"/>
      <c r="B29" s="286"/>
      <c r="C29" s="92">
        <v>13</v>
      </c>
      <c r="D29" s="91" t="s">
        <v>61</v>
      </c>
      <c r="E29" s="316" t="s">
        <v>168</v>
      </c>
      <c r="F29" s="91" t="s">
        <v>53</v>
      </c>
      <c r="G29" s="93" t="s">
        <v>104</v>
      </c>
      <c r="H29" s="91">
        <v>1</v>
      </c>
      <c r="I29" s="91" t="s">
        <v>64</v>
      </c>
      <c r="J29" s="91" t="s">
        <v>98</v>
      </c>
      <c r="K29" s="94">
        <v>3.4</v>
      </c>
      <c r="L29" s="124">
        <v>350</v>
      </c>
      <c r="M29" s="288"/>
      <c r="N29" s="289"/>
      <c r="O29" s="289"/>
      <c r="P29" s="289"/>
      <c r="Q29" s="289"/>
      <c r="R29" s="289"/>
      <c r="S29" s="289"/>
      <c r="T29" s="289"/>
      <c r="U29" s="289"/>
      <c r="V29" s="289"/>
      <c r="W29" s="315"/>
      <c r="X29" s="315"/>
      <c r="Y29" s="289"/>
      <c r="Z29" s="289"/>
      <c r="AA29" s="289"/>
      <c r="AB29" s="290"/>
      <c r="AC29" s="126">
        <f t="shared" si="1"/>
        <v>0</v>
      </c>
      <c r="AD29" s="126">
        <f t="shared" si="2"/>
        <v>0</v>
      </c>
      <c r="AE29" s="99">
        <f t="shared" si="3"/>
        <v>0</v>
      </c>
      <c r="AF29" s="218" t="str">
        <f t="shared" si="4"/>
        <v>NO</v>
      </c>
      <c r="AG29" s="1"/>
      <c r="AH29" s="1"/>
      <c r="AI29" s="88"/>
      <c r="AJ29" s="88"/>
      <c r="AK29" s="314"/>
      <c r="AL29" s="1"/>
      <c r="AM29" s="1"/>
      <c r="AN29" s="1"/>
    </row>
    <row r="30" spans="1:40" ht="87.75" customHeight="1" x14ac:dyDescent="0.25">
      <c r="A30" s="406"/>
      <c r="B30" s="286"/>
      <c r="C30" s="101">
        <v>14</v>
      </c>
      <c r="D30" s="76" t="s">
        <v>83</v>
      </c>
      <c r="E30" s="314" t="s">
        <v>169</v>
      </c>
      <c r="F30" s="76" t="s">
        <v>53</v>
      </c>
      <c r="G30" s="102" t="s">
        <v>54</v>
      </c>
      <c r="H30" s="76">
        <v>1</v>
      </c>
      <c r="I30" s="76" t="s">
        <v>64</v>
      </c>
      <c r="J30" s="76" t="s">
        <v>98</v>
      </c>
      <c r="K30" s="103">
        <v>10.1</v>
      </c>
      <c r="L30" s="128">
        <v>520</v>
      </c>
      <c r="M30" s="291"/>
      <c r="N30" s="293"/>
      <c r="O30" s="293"/>
      <c r="P30" s="293"/>
      <c r="Q30" s="293"/>
      <c r="R30" s="293"/>
      <c r="S30" s="293"/>
      <c r="T30" s="293"/>
      <c r="U30" s="293"/>
      <c r="V30" s="293"/>
      <c r="W30" s="315"/>
      <c r="X30" s="315"/>
      <c r="Y30" s="293"/>
      <c r="Z30" s="293"/>
      <c r="AA30" s="293"/>
      <c r="AB30" s="297"/>
      <c r="AC30" s="122">
        <f t="shared" si="1"/>
        <v>0</v>
      </c>
      <c r="AD30" s="122">
        <f t="shared" si="2"/>
        <v>0</v>
      </c>
      <c r="AE30" s="107">
        <f t="shared" si="3"/>
        <v>0</v>
      </c>
      <c r="AF30" s="220" t="str">
        <f t="shared" si="4"/>
        <v>NO</v>
      </c>
      <c r="AG30" s="1"/>
      <c r="AH30" s="1"/>
      <c r="AI30" s="88"/>
      <c r="AJ30" s="88"/>
      <c r="AK30" s="314"/>
      <c r="AL30" s="1"/>
      <c r="AM30" s="1"/>
      <c r="AN30" s="1"/>
    </row>
    <row r="31" spans="1:40" ht="87.75" customHeight="1" x14ac:dyDescent="0.25">
      <c r="A31" s="406"/>
      <c r="B31" s="286"/>
      <c r="C31" s="92">
        <v>15</v>
      </c>
      <c r="D31" s="91" t="s">
        <v>83</v>
      </c>
      <c r="E31" s="316"/>
      <c r="F31" s="91" t="s">
        <v>67</v>
      </c>
      <c r="G31" s="93"/>
      <c r="H31" s="91">
        <v>1</v>
      </c>
      <c r="I31" s="91" t="s">
        <v>64</v>
      </c>
      <c r="J31" s="91" t="s">
        <v>98</v>
      </c>
      <c r="K31" s="94">
        <v>5.8</v>
      </c>
      <c r="L31" s="124">
        <v>445</v>
      </c>
      <c r="M31" s="288"/>
      <c r="N31" s="289"/>
      <c r="O31" s="289"/>
      <c r="P31" s="289"/>
      <c r="Q31" s="289"/>
      <c r="R31" s="289"/>
      <c r="S31" s="289"/>
      <c r="T31" s="289"/>
      <c r="U31" s="289"/>
      <c r="V31" s="289"/>
      <c r="W31" s="315"/>
      <c r="X31" s="315"/>
      <c r="Y31" s="289"/>
      <c r="Z31" s="289"/>
      <c r="AA31" s="289"/>
      <c r="AB31" s="290"/>
      <c r="AC31" s="126">
        <f t="shared" si="1"/>
        <v>0</v>
      </c>
      <c r="AD31" s="126">
        <f t="shared" si="2"/>
        <v>0</v>
      </c>
      <c r="AE31" s="99">
        <f t="shared" si="3"/>
        <v>0</v>
      </c>
      <c r="AF31" s="218" t="str">
        <f t="shared" si="4"/>
        <v>NO</v>
      </c>
      <c r="AG31" s="1"/>
      <c r="AH31" s="1"/>
      <c r="AI31" s="88"/>
      <c r="AJ31" s="88"/>
      <c r="AK31" s="314"/>
      <c r="AL31" s="1"/>
      <c r="AM31" s="1"/>
      <c r="AN31" s="1"/>
    </row>
    <row r="32" spans="1:40" ht="87.75" customHeight="1" x14ac:dyDescent="0.25">
      <c r="A32" s="406"/>
      <c r="B32" s="286"/>
      <c r="C32" s="101">
        <v>16</v>
      </c>
      <c r="D32" s="76" t="s">
        <v>83</v>
      </c>
      <c r="E32" s="314"/>
      <c r="F32" s="76" t="s">
        <v>53</v>
      </c>
      <c r="G32" s="102"/>
      <c r="H32" s="76">
        <v>1</v>
      </c>
      <c r="I32" s="76" t="s">
        <v>64</v>
      </c>
      <c r="J32" s="76" t="s">
        <v>98</v>
      </c>
      <c r="K32" s="103">
        <v>5</v>
      </c>
      <c r="L32" s="128">
        <v>435</v>
      </c>
      <c r="M32" s="291"/>
      <c r="N32" s="293"/>
      <c r="O32" s="293"/>
      <c r="P32" s="293"/>
      <c r="Q32" s="293"/>
      <c r="R32" s="293"/>
      <c r="S32" s="293"/>
      <c r="T32" s="293"/>
      <c r="U32" s="293"/>
      <c r="V32" s="293"/>
      <c r="W32" s="315"/>
      <c r="X32" s="315"/>
      <c r="Y32" s="293"/>
      <c r="Z32" s="293"/>
      <c r="AA32" s="293"/>
      <c r="AB32" s="297"/>
      <c r="AC32" s="122">
        <f t="shared" si="1"/>
        <v>0</v>
      </c>
      <c r="AD32" s="122">
        <f t="shared" si="2"/>
        <v>0</v>
      </c>
      <c r="AE32" s="107">
        <f t="shared" si="3"/>
        <v>0</v>
      </c>
      <c r="AF32" s="220" t="str">
        <f t="shared" si="4"/>
        <v>NO</v>
      </c>
      <c r="AG32" s="1"/>
      <c r="AH32" s="1"/>
      <c r="AI32" s="88"/>
      <c r="AJ32" s="88"/>
      <c r="AK32" s="314"/>
      <c r="AL32" s="1"/>
      <c r="AM32" s="1"/>
      <c r="AN32" s="1"/>
    </row>
    <row r="33" spans="1:40" ht="132" customHeight="1" x14ac:dyDescent="0.25">
      <c r="A33" s="406"/>
      <c r="B33" s="286"/>
      <c r="C33" s="92" t="s">
        <v>170</v>
      </c>
      <c r="D33" s="91" t="s">
        <v>74</v>
      </c>
      <c r="E33" s="316" t="s">
        <v>171</v>
      </c>
      <c r="F33" s="91" t="s">
        <v>94</v>
      </c>
      <c r="G33" s="93" t="s">
        <v>54</v>
      </c>
      <c r="H33" s="91">
        <v>6</v>
      </c>
      <c r="I33" s="91" t="s">
        <v>64</v>
      </c>
      <c r="J33" s="91" t="s">
        <v>98</v>
      </c>
      <c r="K33" s="94">
        <v>1.62</v>
      </c>
      <c r="L33" s="124">
        <v>1465</v>
      </c>
      <c r="M33" s="288"/>
      <c r="N33" s="289"/>
      <c r="O33" s="289"/>
      <c r="P33" s="289"/>
      <c r="Q33" s="289"/>
      <c r="R33" s="289"/>
      <c r="S33" s="289"/>
      <c r="T33" s="289"/>
      <c r="U33" s="289"/>
      <c r="V33" s="289"/>
      <c r="W33" s="315"/>
      <c r="X33" s="315"/>
      <c r="Y33" s="289"/>
      <c r="Z33" s="289"/>
      <c r="AA33" s="289"/>
      <c r="AB33" s="290"/>
      <c r="AC33" s="126">
        <f t="shared" si="1"/>
        <v>0</v>
      </c>
      <c r="AD33" s="126">
        <f t="shared" si="2"/>
        <v>0</v>
      </c>
      <c r="AE33" s="99">
        <f t="shared" si="3"/>
        <v>0</v>
      </c>
      <c r="AF33" s="218" t="str">
        <f t="shared" si="4"/>
        <v>NO</v>
      </c>
      <c r="AG33" s="1"/>
      <c r="AH33" s="1"/>
      <c r="AI33" s="88"/>
      <c r="AJ33" s="88"/>
      <c r="AK33" s="88"/>
      <c r="AL33" s="1"/>
      <c r="AM33" s="1"/>
      <c r="AN33" s="1"/>
    </row>
    <row r="34" spans="1:40" ht="132" customHeight="1" x14ac:dyDescent="0.25">
      <c r="A34" s="423"/>
      <c r="B34" s="319"/>
      <c r="C34" s="141" t="s">
        <v>172</v>
      </c>
      <c r="D34" s="140" t="s">
        <v>74</v>
      </c>
      <c r="E34" s="320" t="s">
        <v>173</v>
      </c>
      <c r="F34" s="140" t="s">
        <v>53</v>
      </c>
      <c r="G34" s="142" t="s">
        <v>54</v>
      </c>
      <c r="H34" s="140">
        <v>6</v>
      </c>
      <c r="I34" s="140" t="s">
        <v>64</v>
      </c>
      <c r="J34" s="140" t="s">
        <v>98</v>
      </c>
      <c r="K34" s="189">
        <v>1.62</v>
      </c>
      <c r="L34" s="182">
        <v>1440</v>
      </c>
      <c r="M34" s="291"/>
      <c r="N34" s="293"/>
      <c r="O34" s="293"/>
      <c r="P34" s="293"/>
      <c r="Q34" s="293"/>
      <c r="R34" s="293"/>
      <c r="S34" s="293"/>
      <c r="T34" s="293"/>
      <c r="U34" s="293"/>
      <c r="V34" s="293"/>
      <c r="W34" s="315"/>
      <c r="X34" s="315"/>
      <c r="Y34" s="293"/>
      <c r="Z34" s="293"/>
      <c r="AA34" s="293"/>
      <c r="AB34" s="297"/>
      <c r="AC34" s="321">
        <f t="shared" si="1"/>
        <v>0</v>
      </c>
      <c r="AD34" s="321">
        <f t="shared" si="2"/>
        <v>0</v>
      </c>
      <c r="AE34" s="322">
        <f t="shared" si="3"/>
        <v>0</v>
      </c>
      <c r="AF34" s="323" t="str">
        <f t="shared" si="4"/>
        <v>NO</v>
      </c>
      <c r="AG34" s="25"/>
      <c r="AH34" s="1"/>
      <c r="AI34" s="88"/>
      <c r="AJ34" s="88"/>
      <c r="AK34" s="88"/>
      <c r="AL34" s="1"/>
      <c r="AM34" s="1"/>
      <c r="AN34" s="1"/>
    </row>
    <row r="35" spans="1:40" ht="90" customHeight="1" x14ac:dyDescent="0.25">
      <c r="A35" s="424" t="s">
        <v>103</v>
      </c>
      <c r="B35" s="286"/>
      <c r="C35" s="76">
        <v>2</v>
      </c>
      <c r="D35" s="76" t="s">
        <v>61</v>
      </c>
      <c r="E35" s="314" t="s">
        <v>174</v>
      </c>
      <c r="F35" s="102" t="s">
        <v>58</v>
      </c>
      <c r="G35" s="102" t="s">
        <v>175</v>
      </c>
      <c r="H35" s="76">
        <v>1</v>
      </c>
      <c r="I35" s="102" t="s">
        <v>176</v>
      </c>
      <c r="J35" s="76" t="s">
        <v>56</v>
      </c>
      <c r="K35" s="76">
        <v>2</v>
      </c>
      <c r="L35" s="128">
        <v>210</v>
      </c>
      <c r="M35" s="324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6"/>
      <c r="AC35" s="122">
        <f t="shared" si="1"/>
        <v>0</v>
      </c>
      <c r="AD35" s="122">
        <f t="shared" si="2"/>
        <v>0</v>
      </c>
      <c r="AE35" s="107">
        <f t="shared" si="3"/>
        <v>0</v>
      </c>
      <c r="AF35" s="220" t="str">
        <f t="shared" si="4"/>
        <v>NO</v>
      </c>
      <c r="AG35" s="25"/>
      <c r="AH35" s="1"/>
      <c r="AI35" s="88"/>
      <c r="AJ35" s="88"/>
      <c r="AK35" s="88"/>
      <c r="AL35" s="1"/>
      <c r="AM35" s="1"/>
      <c r="AN35" s="1"/>
    </row>
    <row r="36" spans="1:40" ht="90" customHeight="1" x14ac:dyDescent="0.25">
      <c r="A36" s="392"/>
      <c r="B36" s="286"/>
      <c r="C36" s="91">
        <v>3</v>
      </c>
      <c r="D36" s="91" t="s">
        <v>61</v>
      </c>
      <c r="E36" s="316" t="s">
        <v>177</v>
      </c>
      <c r="F36" s="93" t="s">
        <v>94</v>
      </c>
      <c r="G36" s="93" t="s">
        <v>175</v>
      </c>
      <c r="H36" s="91">
        <v>1</v>
      </c>
      <c r="I36" s="93" t="s">
        <v>176</v>
      </c>
      <c r="J36" s="91" t="s">
        <v>56</v>
      </c>
      <c r="K36" s="91">
        <v>1.69</v>
      </c>
      <c r="L36" s="124">
        <v>210</v>
      </c>
      <c r="M36" s="327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9"/>
      <c r="AC36" s="126">
        <f t="shared" si="1"/>
        <v>0</v>
      </c>
      <c r="AD36" s="126">
        <f t="shared" si="2"/>
        <v>0</v>
      </c>
      <c r="AE36" s="99">
        <f t="shared" si="3"/>
        <v>0</v>
      </c>
      <c r="AF36" s="218" t="str">
        <f t="shared" si="4"/>
        <v>NO</v>
      </c>
      <c r="AG36" s="25"/>
      <c r="AH36" s="1"/>
      <c r="AI36" s="88"/>
      <c r="AJ36" s="88"/>
      <c r="AK36" s="88"/>
      <c r="AL36" s="1"/>
      <c r="AM36" s="1"/>
      <c r="AN36" s="1"/>
    </row>
    <row r="37" spans="1:40" ht="90" customHeight="1" x14ac:dyDescent="0.25">
      <c r="A37" s="392"/>
      <c r="B37" s="286"/>
      <c r="C37" s="76">
        <v>4</v>
      </c>
      <c r="D37" s="76" t="s">
        <v>61</v>
      </c>
      <c r="E37" s="314" t="s">
        <v>178</v>
      </c>
      <c r="F37" s="102" t="s">
        <v>94</v>
      </c>
      <c r="G37" s="102" t="s">
        <v>175</v>
      </c>
      <c r="H37" s="76">
        <v>1</v>
      </c>
      <c r="I37" s="102" t="s">
        <v>176</v>
      </c>
      <c r="J37" s="76" t="s">
        <v>56</v>
      </c>
      <c r="K37" s="76">
        <v>2.09</v>
      </c>
      <c r="L37" s="128">
        <v>215</v>
      </c>
      <c r="M37" s="330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2"/>
      <c r="AC37" s="122">
        <f t="shared" si="1"/>
        <v>0</v>
      </c>
      <c r="AD37" s="122">
        <f t="shared" si="2"/>
        <v>0</v>
      </c>
      <c r="AE37" s="107">
        <f t="shared" si="3"/>
        <v>0</v>
      </c>
      <c r="AF37" s="220" t="str">
        <f t="shared" si="4"/>
        <v>NO</v>
      </c>
      <c r="AG37" s="25"/>
      <c r="AH37" s="1"/>
      <c r="AI37" s="88"/>
      <c r="AJ37" s="88"/>
      <c r="AK37" s="88"/>
      <c r="AL37" s="1"/>
      <c r="AM37" s="1"/>
      <c r="AN37" s="1"/>
    </row>
    <row r="38" spans="1:40" ht="90" customHeight="1" x14ac:dyDescent="0.25">
      <c r="A38" s="392"/>
      <c r="B38" s="286"/>
      <c r="C38" s="91">
        <v>5</v>
      </c>
      <c r="D38" s="91" t="s">
        <v>61</v>
      </c>
      <c r="E38" s="316" t="s">
        <v>179</v>
      </c>
      <c r="F38" s="93" t="s">
        <v>94</v>
      </c>
      <c r="G38" s="93" t="s">
        <v>175</v>
      </c>
      <c r="H38" s="91">
        <v>1</v>
      </c>
      <c r="I38" s="93" t="s">
        <v>176</v>
      </c>
      <c r="J38" s="91" t="s">
        <v>56</v>
      </c>
      <c r="K38" s="91">
        <v>1.62</v>
      </c>
      <c r="L38" s="124">
        <v>210</v>
      </c>
      <c r="M38" s="327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9"/>
      <c r="AC38" s="126">
        <f t="shared" si="1"/>
        <v>0</v>
      </c>
      <c r="AD38" s="126">
        <f t="shared" si="2"/>
        <v>0</v>
      </c>
      <c r="AE38" s="99">
        <f t="shared" si="3"/>
        <v>0</v>
      </c>
      <c r="AF38" s="218" t="str">
        <f t="shared" si="4"/>
        <v>NO</v>
      </c>
      <c r="AG38" s="25"/>
      <c r="AH38" s="1"/>
      <c r="AI38" s="88"/>
      <c r="AJ38" s="88"/>
      <c r="AK38" s="88"/>
      <c r="AL38" s="1"/>
      <c r="AM38" s="1"/>
      <c r="AN38" s="1"/>
    </row>
    <row r="39" spans="1:40" ht="90" customHeight="1" x14ac:dyDescent="0.25">
      <c r="A39" s="392"/>
      <c r="B39" s="286"/>
      <c r="C39" s="76">
        <v>6</v>
      </c>
      <c r="D39" s="76" t="s">
        <v>61</v>
      </c>
      <c r="E39" s="314" t="s">
        <v>180</v>
      </c>
      <c r="F39" s="102" t="s">
        <v>53</v>
      </c>
      <c r="G39" s="102" t="s">
        <v>104</v>
      </c>
      <c r="H39" s="76">
        <v>1</v>
      </c>
      <c r="I39" s="76" t="s">
        <v>64</v>
      </c>
      <c r="J39" s="76" t="s">
        <v>56</v>
      </c>
      <c r="K39" s="76">
        <v>1.48</v>
      </c>
      <c r="L39" s="128">
        <v>195</v>
      </c>
      <c r="M39" s="330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2"/>
      <c r="AC39" s="122">
        <f t="shared" si="1"/>
        <v>0</v>
      </c>
      <c r="AD39" s="122">
        <f t="shared" si="2"/>
        <v>0</v>
      </c>
      <c r="AE39" s="107">
        <f t="shared" si="3"/>
        <v>0</v>
      </c>
      <c r="AF39" s="220" t="str">
        <f t="shared" si="4"/>
        <v>NO</v>
      </c>
      <c r="AG39" s="25"/>
      <c r="AH39" s="1"/>
      <c r="AI39" s="88"/>
      <c r="AJ39" s="88"/>
      <c r="AK39" s="88"/>
      <c r="AL39" s="1"/>
      <c r="AM39" s="1"/>
      <c r="AN39" s="1"/>
    </row>
    <row r="40" spans="1:40" ht="90" customHeight="1" x14ac:dyDescent="0.25">
      <c r="A40" s="392"/>
      <c r="B40" s="286"/>
      <c r="C40" s="91">
        <v>7</v>
      </c>
      <c r="D40" s="91" t="s">
        <v>61</v>
      </c>
      <c r="E40" s="316" t="s">
        <v>181</v>
      </c>
      <c r="F40" s="93" t="s">
        <v>53</v>
      </c>
      <c r="G40" s="93" t="s">
        <v>104</v>
      </c>
      <c r="H40" s="91">
        <v>1</v>
      </c>
      <c r="I40" s="91" t="s">
        <v>64</v>
      </c>
      <c r="J40" s="91" t="s">
        <v>56</v>
      </c>
      <c r="K40" s="91">
        <v>1.43</v>
      </c>
      <c r="L40" s="124">
        <v>195</v>
      </c>
      <c r="M40" s="327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9"/>
      <c r="AC40" s="126">
        <f t="shared" si="1"/>
        <v>0</v>
      </c>
      <c r="AD40" s="126">
        <f t="shared" si="2"/>
        <v>0</v>
      </c>
      <c r="AE40" s="99">
        <f t="shared" si="3"/>
        <v>0</v>
      </c>
      <c r="AF40" s="218" t="str">
        <f t="shared" si="4"/>
        <v>NO</v>
      </c>
      <c r="AG40" s="25"/>
      <c r="AH40" s="1"/>
      <c r="AI40" s="88"/>
      <c r="AJ40" s="88"/>
      <c r="AK40" s="88"/>
      <c r="AL40" s="1"/>
      <c r="AM40" s="1"/>
      <c r="AN40" s="1"/>
    </row>
    <row r="41" spans="1:40" ht="90" customHeight="1" x14ac:dyDescent="0.25">
      <c r="A41" s="392"/>
      <c r="B41" s="286"/>
      <c r="C41" s="76">
        <v>8</v>
      </c>
      <c r="D41" s="76" t="s">
        <v>61</v>
      </c>
      <c r="E41" s="314" t="s">
        <v>182</v>
      </c>
      <c r="F41" s="102" t="s">
        <v>70</v>
      </c>
      <c r="G41" s="102" t="s">
        <v>104</v>
      </c>
      <c r="H41" s="76">
        <v>1</v>
      </c>
      <c r="I41" s="76" t="s">
        <v>64</v>
      </c>
      <c r="J41" s="76" t="s">
        <v>56</v>
      </c>
      <c r="K41" s="76">
        <v>1.48</v>
      </c>
      <c r="L41" s="128">
        <v>195</v>
      </c>
      <c r="M41" s="330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2"/>
      <c r="AC41" s="122">
        <f t="shared" si="1"/>
        <v>0</v>
      </c>
      <c r="AD41" s="122">
        <f t="shared" si="2"/>
        <v>0</v>
      </c>
      <c r="AE41" s="107">
        <f t="shared" si="3"/>
        <v>0</v>
      </c>
      <c r="AF41" s="220" t="str">
        <f t="shared" si="4"/>
        <v>NO</v>
      </c>
      <c r="AG41" s="25"/>
      <c r="AH41" s="1"/>
      <c r="AI41" s="88"/>
      <c r="AJ41" s="88"/>
      <c r="AK41" s="88"/>
      <c r="AL41" s="1"/>
      <c r="AM41" s="1"/>
      <c r="AN41" s="1"/>
    </row>
    <row r="42" spans="1:40" ht="84" customHeight="1" x14ac:dyDescent="0.25">
      <c r="A42" s="392"/>
      <c r="B42" s="286"/>
      <c r="C42" s="91">
        <v>9</v>
      </c>
      <c r="D42" s="91" t="s">
        <v>61</v>
      </c>
      <c r="E42" s="316" t="s">
        <v>183</v>
      </c>
      <c r="F42" s="93" t="s">
        <v>70</v>
      </c>
      <c r="G42" s="93" t="s">
        <v>104</v>
      </c>
      <c r="H42" s="91">
        <v>1</v>
      </c>
      <c r="I42" s="91" t="s">
        <v>64</v>
      </c>
      <c r="J42" s="91" t="s">
        <v>56</v>
      </c>
      <c r="K42" s="91">
        <v>1.45</v>
      </c>
      <c r="L42" s="124">
        <v>195</v>
      </c>
      <c r="M42" s="327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9"/>
      <c r="AC42" s="126">
        <f t="shared" si="1"/>
        <v>0</v>
      </c>
      <c r="AD42" s="126">
        <f t="shared" si="2"/>
        <v>0</v>
      </c>
      <c r="AE42" s="99">
        <f t="shared" si="3"/>
        <v>0</v>
      </c>
      <c r="AF42" s="218" t="str">
        <f t="shared" si="4"/>
        <v>NO</v>
      </c>
      <c r="AG42" s="25"/>
      <c r="AH42" s="88"/>
      <c r="AI42" s="88"/>
      <c r="AJ42" s="298"/>
      <c r="AK42" s="88"/>
      <c r="AL42" s="1"/>
      <c r="AM42" s="1"/>
      <c r="AN42" s="1"/>
    </row>
    <row r="43" spans="1:40" ht="118.5" customHeight="1" x14ac:dyDescent="0.25">
      <c r="A43" s="392"/>
      <c r="B43" s="333"/>
      <c r="C43" s="28" t="s">
        <v>153</v>
      </c>
      <c r="D43" s="76" t="s">
        <v>61</v>
      </c>
      <c r="E43" s="314" t="s">
        <v>184</v>
      </c>
      <c r="F43" s="102" t="s">
        <v>185</v>
      </c>
      <c r="G43" s="102" t="s">
        <v>104</v>
      </c>
      <c r="H43" s="76">
        <v>8</v>
      </c>
      <c r="I43" s="76" t="s">
        <v>64</v>
      </c>
      <c r="J43" s="76" t="s">
        <v>56</v>
      </c>
      <c r="K43" s="103">
        <v>13.24</v>
      </c>
      <c r="L43" s="128">
        <v>1550</v>
      </c>
      <c r="M43" s="330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2"/>
      <c r="AC43" s="122">
        <f t="shared" si="1"/>
        <v>0</v>
      </c>
      <c r="AD43" s="122">
        <f t="shared" si="2"/>
        <v>0</v>
      </c>
      <c r="AE43" s="107">
        <f t="shared" si="3"/>
        <v>0</v>
      </c>
      <c r="AF43" s="220" t="str">
        <f t="shared" si="4"/>
        <v>NO</v>
      </c>
      <c r="AG43" s="25"/>
      <c r="AH43" s="1"/>
      <c r="AI43" s="88"/>
      <c r="AJ43" s="88"/>
      <c r="AK43" s="88"/>
      <c r="AL43" s="298"/>
      <c r="AM43" s="1"/>
      <c r="AN43" s="1"/>
    </row>
    <row r="44" spans="1:40" ht="118.5" customHeight="1" x14ac:dyDescent="0.25">
      <c r="A44" s="392"/>
      <c r="B44" s="286"/>
      <c r="C44" s="91" t="s">
        <v>186</v>
      </c>
      <c r="D44" s="91" t="s">
        <v>61</v>
      </c>
      <c r="E44" s="316" t="s">
        <v>174</v>
      </c>
      <c r="F44" s="93" t="s">
        <v>58</v>
      </c>
      <c r="G44" s="93" t="s">
        <v>104</v>
      </c>
      <c r="H44" s="91">
        <v>1</v>
      </c>
      <c r="I44" s="91" t="s">
        <v>73</v>
      </c>
      <c r="J44" s="91" t="s">
        <v>98</v>
      </c>
      <c r="K44" s="287">
        <v>2</v>
      </c>
      <c r="L44" s="124">
        <v>300</v>
      </c>
      <c r="M44" s="327"/>
      <c r="N44" s="328"/>
      <c r="O44" s="328"/>
      <c r="P44" s="328"/>
      <c r="Q44" s="328"/>
      <c r="R44" s="328"/>
      <c r="S44" s="328"/>
      <c r="T44" s="328"/>
      <c r="U44" s="328"/>
      <c r="V44" s="328"/>
      <c r="W44" s="334"/>
      <c r="X44" s="334"/>
      <c r="Y44" s="328"/>
      <c r="Z44" s="328"/>
      <c r="AA44" s="328"/>
      <c r="AB44" s="329"/>
      <c r="AC44" s="126">
        <f t="shared" si="1"/>
        <v>0</v>
      </c>
      <c r="AD44" s="126">
        <f t="shared" si="2"/>
        <v>0</v>
      </c>
      <c r="AE44" s="99">
        <f t="shared" si="3"/>
        <v>0</v>
      </c>
      <c r="AF44" s="218" t="str">
        <f t="shared" si="4"/>
        <v>NO</v>
      </c>
      <c r="AG44" s="25"/>
      <c r="AH44" s="1"/>
      <c r="AI44" s="88"/>
      <c r="AJ44" s="88"/>
      <c r="AK44" s="88"/>
      <c r="AL44" s="298"/>
      <c r="AM44" s="1"/>
      <c r="AN44" s="1"/>
    </row>
    <row r="45" spans="1:40" ht="118.5" customHeight="1" x14ac:dyDescent="0.25">
      <c r="A45" s="392"/>
      <c r="B45" s="286"/>
      <c r="C45" s="76" t="s">
        <v>187</v>
      </c>
      <c r="D45" s="76" t="s">
        <v>61</v>
      </c>
      <c r="E45" s="314" t="s">
        <v>177</v>
      </c>
      <c r="F45" s="102" t="s">
        <v>94</v>
      </c>
      <c r="G45" s="102" t="s">
        <v>104</v>
      </c>
      <c r="H45" s="76">
        <v>1</v>
      </c>
      <c r="I45" s="76" t="s">
        <v>73</v>
      </c>
      <c r="J45" s="76" t="s">
        <v>98</v>
      </c>
      <c r="K45" s="335">
        <v>1.69</v>
      </c>
      <c r="L45" s="128">
        <v>300</v>
      </c>
      <c r="M45" s="330"/>
      <c r="N45" s="331"/>
      <c r="O45" s="331"/>
      <c r="P45" s="331"/>
      <c r="Q45" s="331"/>
      <c r="R45" s="331"/>
      <c r="S45" s="331"/>
      <c r="T45" s="331"/>
      <c r="U45" s="331"/>
      <c r="V45" s="331"/>
      <c r="W45" s="334"/>
      <c r="X45" s="334"/>
      <c r="Y45" s="331"/>
      <c r="Z45" s="331"/>
      <c r="AA45" s="331"/>
      <c r="AB45" s="332"/>
      <c r="AC45" s="122">
        <f t="shared" si="1"/>
        <v>0</v>
      </c>
      <c r="AD45" s="122">
        <f t="shared" si="2"/>
        <v>0</v>
      </c>
      <c r="AE45" s="107">
        <f t="shared" si="3"/>
        <v>0</v>
      </c>
      <c r="AF45" s="220" t="str">
        <f t="shared" si="4"/>
        <v>NO</v>
      </c>
      <c r="AG45" s="25"/>
      <c r="AH45" s="1"/>
      <c r="AI45" s="88"/>
      <c r="AJ45" s="88"/>
      <c r="AK45" s="88"/>
      <c r="AL45" s="298"/>
      <c r="AM45" s="1"/>
      <c r="AN45" s="1"/>
    </row>
    <row r="46" spans="1:40" ht="118.5" customHeight="1" x14ac:dyDescent="0.25">
      <c r="A46" s="392"/>
      <c r="B46" s="286"/>
      <c r="C46" s="91" t="s">
        <v>188</v>
      </c>
      <c r="D46" s="91" t="s">
        <v>61</v>
      </c>
      <c r="E46" s="316" t="s">
        <v>178</v>
      </c>
      <c r="F46" s="93" t="s">
        <v>94</v>
      </c>
      <c r="G46" s="93" t="s">
        <v>104</v>
      </c>
      <c r="H46" s="91">
        <v>1</v>
      </c>
      <c r="I46" s="91" t="s">
        <v>73</v>
      </c>
      <c r="J46" s="91" t="s">
        <v>98</v>
      </c>
      <c r="K46" s="287">
        <v>2</v>
      </c>
      <c r="L46" s="124">
        <v>300</v>
      </c>
      <c r="M46" s="327"/>
      <c r="N46" s="328"/>
      <c r="O46" s="328"/>
      <c r="P46" s="328"/>
      <c r="Q46" s="328"/>
      <c r="R46" s="328"/>
      <c r="S46" s="328"/>
      <c r="T46" s="328"/>
      <c r="U46" s="328"/>
      <c r="V46" s="328"/>
      <c r="W46" s="334"/>
      <c r="X46" s="334"/>
      <c r="Y46" s="328"/>
      <c r="Z46" s="328"/>
      <c r="AA46" s="328"/>
      <c r="AB46" s="329"/>
      <c r="AC46" s="126">
        <f t="shared" si="1"/>
        <v>0</v>
      </c>
      <c r="AD46" s="126">
        <f t="shared" si="2"/>
        <v>0</v>
      </c>
      <c r="AE46" s="99">
        <f t="shared" si="3"/>
        <v>0</v>
      </c>
      <c r="AF46" s="218" t="str">
        <f t="shared" si="4"/>
        <v>NO</v>
      </c>
      <c r="AG46" s="25"/>
      <c r="AH46" s="1"/>
      <c r="AI46" s="88"/>
      <c r="AJ46" s="88"/>
      <c r="AK46" s="88"/>
      <c r="AL46" s="298"/>
      <c r="AM46" s="1"/>
      <c r="AN46" s="1"/>
    </row>
    <row r="47" spans="1:40" ht="118.5" customHeight="1" x14ac:dyDescent="0.25">
      <c r="A47" s="392"/>
      <c r="B47" s="286"/>
      <c r="C47" s="76" t="s">
        <v>189</v>
      </c>
      <c r="D47" s="76" t="s">
        <v>61</v>
      </c>
      <c r="E47" s="314" t="s">
        <v>179</v>
      </c>
      <c r="F47" s="102" t="s">
        <v>94</v>
      </c>
      <c r="G47" s="102" t="s">
        <v>104</v>
      </c>
      <c r="H47" s="76">
        <v>1</v>
      </c>
      <c r="I47" s="76" t="s">
        <v>64</v>
      </c>
      <c r="J47" s="76" t="s">
        <v>98</v>
      </c>
      <c r="K47" s="335">
        <v>1.6</v>
      </c>
      <c r="L47" s="128">
        <v>260</v>
      </c>
      <c r="M47" s="330"/>
      <c r="N47" s="331"/>
      <c r="O47" s="331"/>
      <c r="P47" s="331"/>
      <c r="Q47" s="331"/>
      <c r="R47" s="331"/>
      <c r="S47" s="331"/>
      <c r="T47" s="331"/>
      <c r="U47" s="331"/>
      <c r="V47" s="331"/>
      <c r="W47" s="334"/>
      <c r="X47" s="334"/>
      <c r="Y47" s="331"/>
      <c r="Z47" s="331"/>
      <c r="AA47" s="331"/>
      <c r="AB47" s="332"/>
      <c r="AC47" s="122">
        <f t="shared" si="1"/>
        <v>0</v>
      </c>
      <c r="AD47" s="122">
        <f t="shared" si="2"/>
        <v>0</v>
      </c>
      <c r="AE47" s="107">
        <f t="shared" si="3"/>
        <v>0</v>
      </c>
      <c r="AF47" s="220" t="str">
        <f t="shared" si="4"/>
        <v>NO</v>
      </c>
      <c r="AG47" s="25"/>
      <c r="AH47" s="1"/>
      <c r="AI47" s="88"/>
      <c r="AJ47" s="88"/>
      <c r="AK47" s="88"/>
      <c r="AL47" s="298"/>
      <c r="AM47" s="1"/>
      <c r="AN47" s="1"/>
    </row>
    <row r="48" spans="1:40" ht="118.5" customHeight="1" x14ac:dyDescent="0.25">
      <c r="A48" s="392"/>
      <c r="B48" s="286"/>
      <c r="C48" s="91" t="s">
        <v>190</v>
      </c>
      <c r="D48" s="91" t="s">
        <v>61</v>
      </c>
      <c r="E48" s="316" t="s">
        <v>180</v>
      </c>
      <c r="F48" s="93" t="s">
        <v>70</v>
      </c>
      <c r="G48" s="93" t="s">
        <v>104</v>
      </c>
      <c r="H48" s="91">
        <v>1</v>
      </c>
      <c r="I48" s="91" t="s">
        <v>64</v>
      </c>
      <c r="J48" s="91" t="s">
        <v>98</v>
      </c>
      <c r="K48" s="287">
        <v>1.48</v>
      </c>
      <c r="L48" s="124">
        <v>240</v>
      </c>
      <c r="M48" s="327"/>
      <c r="N48" s="328"/>
      <c r="O48" s="328"/>
      <c r="P48" s="328"/>
      <c r="Q48" s="328"/>
      <c r="R48" s="328"/>
      <c r="S48" s="328"/>
      <c r="T48" s="328"/>
      <c r="U48" s="328"/>
      <c r="V48" s="328"/>
      <c r="W48" s="334"/>
      <c r="X48" s="334"/>
      <c r="Y48" s="328"/>
      <c r="Z48" s="328"/>
      <c r="AA48" s="328"/>
      <c r="AB48" s="329"/>
      <c r="AC48" s="126">
        <f t="shared" si="1"/>
        <v>0</v>
      </c>
      <c r="AD48" s="126">
        <f t="shared" si="2"/>
        <v>0</v>
      </c>
      <c r="AE48" s="99">
        <f t="shared" si="3"/>
        <v>0</v>
      </c>
      <c r="AF48" s="218" t="str">
        <f t="shared" si="4"/>
        <v>NO</v>
      </c>
      <c r="AG48" s="25"/>
      <c r="AH48" s="1"/>
      <c r="AI48" s="88"/>
      <c r="AJ48" s="88"/>
      <c r="AK48" s="88"/>
      <c r="AL48" s="298"/>
      <c r="AM48" s="1"/>
      <c r="AN48" s="1"/>
    </row>
    <row r="49" spans="1:40" ht="118.5" customHeight="1" x14ac:dyDescent="0.25">
      <c r="A49" s="392"/>
      <c r="B49" s="286"/>
      <c r="C49" s="76" t="s">
        <v>191</v>
      </c>
      <c r="D49" s="76" t="s">
        <v>61</v>
      </c>
      <c r="E49" s="314" t="s">
        <v>181</v>
      </c>
      <c r="F49" s="102" t="s">
        <v>70</v>
      </c>
      <c r="G49" s="102" t="s">
        <v>104</v>
      </c>
      <c r="H49" s="76">
        <v>1</v>
      </c>
      <c r="I49" s="76" t="s">
        <v>64</v>
      </c>
      <c r="J49" s="76" t="s">
        <v>98</v>
      </c>
      <c r="K49" s="335">
        <v>1.43</v>
      </c>
      <c r="L49" s="128">
        <v>240</v>
      </c>
      <c r="M49" s="330"/>
      <c r="N49" s="331"/>
      <c r="O49" s="331"/>
      <c r="P49" s="331"/>
      <c r="Q49" s="331"/>
      <c r="R49" s="331"/>
      <c r="S49" s="331"/>
      <c r="T49" s="331"/>
      <c r="U49" s="331"/>
      <c r="V49" s="331"/>
      <c r="W49" s="334"/>
      <c r="X49" s="334"/>
      <c r="Y49" s="331"/>
      <c r="Z49" s="331"/>
      <c r="AA49" s="331"/>
      <c r="AB49" s="332"/>
      <c r="AC49" s="122">
        <f t="shared" si="1"/>
        <v>0</v>
      </c>
      <c r="AD49" s="122">
        <f t="shared" si="2"/>
        <v>0</v>
      </c>
      <c r="AE49" s="107">
        <f t="shared" si="3"/>
        <v>0</v>
      </c>
      <c r="AF49" s="220" t="str">
        <f t="shared" si="4"/>
        <v>NO</v>
      </c>
      <c r="AG49" s="25"/>
      <c r="AH49" s="1"/>
      <c r="AI49" s="88"/>
      <c r="AJ49" s="88"/>
      <c r="AK49" s="88"/>
      <c r="AL49" s="298"/>
      <c r="AM49" s="1"/>
      <c r="AN49" s="1"/>
    </row>
    <row r="50" spans="1:40" ht="118.5" customHeight="1" x14ac:dyDescent="0.25">
      <c r="A50" s="392"/>
      <c r="B50" s="286"/>
      <c r="C50" s="91" t="s">
        <v>192</v>
      </c>
      <c r="D50" s="91" t="s">
        <v>61</v>
      </c>
      <c r="E50" s="316" t="s">
        <v>182</v>
      </c>
      <c r="F50" s="93" t="s">
        <v>70</v>
      </c>
      <c r="G50" s="93" t="s">
        <v>104</v>
      </c>
      <c r="H50" s="91">
        <v>1</v>
      </c>
      <c r="I50" s="91" t="s">
        <v>64</v>
      </c>
      <c r="J50" s="91" t="s">
        <v>98</v>
      </c>
      <c r="K50" s="287">
        <v>1.48</v>
      </c>
      <c r="L50" s="124">
        <v>240</v>
      </c>
      <c r="M50" s="327"/>
      <c r="N50" s="328"/>
      <c r="O50" s="328"/>
      <c r="P50" s="328"/>
      <c r="Q50" s="328"/>
      <c r="R50" s="328"/>
      <c r="S50" s="328"/>
      <c r="T50" s="328"/>
      <c r="U50" s="328"/>
      <c r="V50" s="328"/>
      <c r="W50" s="334"/>
      <c r="X50" s="334"/>
      <c r="Y50" s="328"/>
      <c r="Z50" s="328"/>
      <c r="AA50" s="328"/>
      <c r="AB50" s="329"/>
      <c r="AC50" s="126">
        <f t="shared" si="1"/>
        <v>0</v>
      </c>
      <c r="AD50" s="126">
        <f t="shared" si="2"/>
        <v>0</v>
      </c>
      <c r="AE50" s="99">
        <f t="shared" si="3"/>
        <v>0</v>
      </c>
      <c r="AF50" s="218" t="str">
        <f t="shared" si="4"/>
        <v>NO</v>
      </c>
      <c r="AG50" s="25"/>
      <c r="AH50" s="1"/>
      <c r="AI50" s="88"/>
      <c r="AJ50" s="88"/>
      <c r="AK50" s="88"/>
      <c r="AL50" s="298"/>
      <c r="AM50" s="1"/>
      <c r="AN50" s="1"/>
    </row>
    <row r="51" spans="1:40" ht="118.5" customHeight="1" x14ac:dyDescent="0.25">
      <c r="A51" s="392"/>
      <c r="B51" s="286"/>
      <c r="C51" s="76" t="s">
        <v>193</v>
      </c>
      <c r="D51" s="76" t="s">
        <v>61</v>
      </c>
      <c r="E51" s="314" t="s">
        <v>183</v>
      </c>
      <c r="F51" s="102" t="s">
        <v>70</v>
      </c>
      <c r="G51" s="102" t="s">
        <v>104</v>
      </c>
      <c r="H51" s="76">
        <v>1</v>
      </c>
      <c r="I51" s="76" t="s">
        <v>64</v>
      </c>
      <c r="J51" s="76" t="s">
        <v>98</v>
      </c>
      <c r="K51" s="335">
        <v>1.45</v>
      </c>
      <c r="L51" s="128">
        <v>240</v>
      </c>
      <c r="M51" s="330"/>
      <c r="N51" s="331"/>
      <c r="O51" s="331"/>
      <c r="P51" s="331"/>
      <c r="Q51" s="331"/>
      <c r="R51" s="331"/>
      <c r="S51" s="331"/>
      <c r="T51" s="331"/>
      <c r="U51" s="331"/>
      <c r="V51" s="331"/>
      <c r="W51" s="334"/>
      <c r="X51" s="334"/>
      <c r="Y51" s="331"/>
      <c r="Z51" s="331"/>
      <c r="AA51" s="331"/>
      <c r="AB51" s="332"/>
      <c r="AC51" s="122">
        <f t="shared" si="1"/>
        <v>0</v>
      </c>
      <c r="AD51" s="122">
        <f t="shared" si="2"/>
        <v>0</v>
      </c>
      <c r="AE51" s="107">
        <f t="shared" si="3"/>
        <v>0</v>
      </c>
      <c r="AF51" s="220" t="str">
        <f t="shared" si="4"/>
        <v>NO</v>
      </c>
      <c r="AG51" s="25"/>
      <c r="AH51" s="1"/>
      <c r="AI51" s="88"/>
      <c r="AJ51" s="88"/>
      <c r="AK51" s="88"/>
      <c r="AL51" s="298"/>
      <c r="AM51" s="1"/>
      <c r="AN51" s="1"/>
    </row>
    <row r="52" spans="1:40" ht="90" customHeight="1" x14ac:dyDescent="0.25">
      <c r="A52" s="392"/>
      <c r="B52" s="286"/>
      <c r="C52" s="91">
        <v>10</v>
      </c>
      <c r="D52" s="91" t="s">
        <v>61</v>
      </c>
      <c r="E52" s="316" t="s">
        <v>184</v>
      </c>
      <c r="F52" s="93" t="s">
        <v>70</v>
      </c>
      <c r="G52" s="93" t="s">
        <v>104</v>
      </c>
      <c r="H52" s="91">
        <v>2</v>
      </c>
      <c r="I52" s="93" t="s">
        <v>176</v>
      </c>
      <c r="J52" s="91" t="s">
        <v>98</v>
      </c>
      <c r="K52" s="91">
        <v>3.52</v>
      </c>
      <c r="L52" s="124">
        <v>590</v>
      </c>
      <c r="M52" s="327"/>
      <c r="N52" s="328"/>
      <c r="O52" s="328"/>
      <c r="P52" s="328"/>
      <c r="Q52" s="328"/>
      <c r="R52" s="328"/>
      <c r="S52" s="328"/>
      <c r="T52" s="328"/>
      <c r="U52" s="328"/>
      <c r="V52" s="328"/>
      <c r="W52" s="334"/>
      <c r="X52" s="334"/>
      <c r="Y52" s="328"/>
      <c r="Z52" s="328"/>
      <c r="AA52" s="328"/>
      <c r="AB52" s="329"/>
      <c r="AC52" s="126">
        <f t="shared" si="1"/>
        <v>0</v>
      </c>
      <c r="AD52" s="126">
        <f t="shared" si="2"/>
        <v>0</v>
      </c>
      <c r="AE52" s="99">
        <f t="shared" si="3"/>
        <v>0</v>
      </c>
      <c r="AF52" s="218" t="str">
        <f t="shared" si="4"/>
        <v>NO</v>
      </c>
      <c r="AG52" s="1"/>
      <c r="AH52" s="88"/>
      <c r="AI52" s="88"/>
      <c r="AJ52" s="88"/>
      <c r="AK52" s="1"/>
      <c r="AL52" s="1"/>
      <c r="AM52" s="1"/>
      <c r="AN52" s="1"/>
    </row>
    <row r="53" spans="1:40" ht="97.5" customHeight="1" x14ac:dyDescent="0.25">
      <c r="A53" s="392"/>
      <c r="B53" s="286"/>
      <c r="C53" s="76">
        <v>11</v>
      </c>
      <c r="D53" s="76" t="s">
        <v>61</v>
      </c>
      <c r="E53" s="314" t="s">
        <v>184</v>
      </c>
      <c r="F53" s="102" t="s">
        <v>70</v>
      </c>
      <c r="G53" s="102" t="s">
        <v>104</v>
      </c>
      <c r="H53" s="76">
        <v>2</v>
      </c>
      <c r="I53" s="102" t="s">
        <v>176</v>
      </c>
      <c r="J53" s="76" t="s">
        <v>98</v>
      </c>
      <c r="K53" s="76">
        <v>3.52</v>
      </c>
      <c r="L53" s="128">
        <v>590</v>
      </c>
      <c r="M53" s="330"/>
      <c r="N53" s="331"/>
      <c r="O53" s="331"/>
      <c r="P53" s="331"/>
      <c r="Q53" s="331"/>
      <c r="R53" s="331"/>
      <c r="S53" s="331"/>
      <c r="T53" s="331"/>
      <c r="U53" s="331"/>
      <c r="V53" s="331"/>
      <c r="W53" s="334"/>
      <c r="X53" s="334"/>
      <c r="Y53" s="331"/>
      <c r="Z53" s="331"/>
      <c r="AA53" s="331"/>
      <c r="AB53" s="332"/>
      <c r="AC53" s="122">
        <f t="shared" si="1"/>
        <v>0</v>
      </c>
      <c r="AD53" s="122">
        <f t="shared" si="2"/>
        <v>0</v>
      </c>
      <c r="AE53" s="107">
        <f t="shared" si="3"/>
        <v>0</v>
      </c>
      <c r="AF53" s="220" t="str">
        <f t="shared" si="4"/>
        <v>NO</v>
      </c>
      <c r="AG53" s="1"/>
      <c r="AH53" s="88"/>
      <c r="AI53" s="88"/>
      <c r="AJ53" s="88"/>
      <c r="AK53" s="1"/>
      <c r="AL53" s="1"/>
      <c r="AM53" s="1"/>
      <c r="AN53" s="1"/>
    </row>
    <row r="54" spans="1:40" ht="97.5" customHeight="1" x14ac:dyDescent="0.25">
      <c r="A54" s="413"/>
      <c r="B54" s="299"/>
      <c r="C54" s="91">
        <v>12</v>
      </c>
      <c r="D54" s="91" t="s">
        <v>61</v>
      </c>
      <c r="E54" s="316"/>
      <c r="F54" s="93" t="s">
        <v>94</v>
      </c>
      <c r="G54" s="93" t="s">
        <v>85</v>
      </c>
      <c r="H54" s="91">
        <v>1</v>
      </c>
      <c r="I54" s="93" t="s">
        <v>73</v>
      </c>
      <c r="J54" s="91" t="s">
        <v>98</v>
      </c>
      <c r="K54" s="91">
        <v>1.75</v>
      </c>
      <c r="L54" s="124">
        <v>245</v>
      </c>
      <c r="M54" s="327"/>
      <c r="N54" s="100"/>
      <c r="O54" s="100"/>
      <c r="P54" s="100"/>
      <c r="Q54" s="100"/>
      <c r="R54" s="100"/>
      <c r="S54" s="100"/>
      <c r="T54" s="100"/>
      <c r="U54" s="100"/>
      <c r="V54" s="100"/>
      <c r="W54" s="336"/>
      <c r="X54" s="336"/>
      <c r="Y54" s="100"/>
      <c r="Z54" s="100"/>
      <c r="AA54" s="100"/>
      <c r="AB54" s="91"/>
      <c r="AC54" s="126">
        <f t="shared" si="1"/>
        <v>0</v>
      </c>
      <c r="AD54" s="178">
        <f t="shared" si="2"/>
        <v>0</v>
      </c>
      <c r="AE54" s="180">
        <f t="shared" si="3"/>
        <v>0</v>
      </c>
      <c r="AF54" s="229" t="str">
        <f t="shared" si="4"/>
        <v>NO</v>
      </c>
      <c r="AG54" s="1"/>
      <c r="AH54" s="88"/>
      <c r="AI54" s="88"/>
      <c r="AJ54" s="88"/>
      <c r="AK54" s="1"/>
      <c r="AL54" s="1"/>
      <c r="AM54" s="1"/>
      <c r="AN54" s="1"/>
    </row>
    <row r="55" spans="1:40" ht="97.5" customHeight="1" x14ac:dyDescent="0.2">
      <c r="A55" s="421" t="s">
        <v>99</v>
      </c>
      <c r="B55" s="337"/>
      <c r="C55" s="79">
        <v>1</v>
      </c>
      <c r="D55" s="59" t="s">
        <v>60</v>
      </c>
      <c r="E55" s="59" t="s">
        <v>194</v>
      </c>
      <c r="F55" s="59" t="s">
        <v>70</v>
      </c>
      <c r="G55" s="58" t="s">
        <v>54</v>
      </c>
      <c r="H55" s="59">
        <v>1</v>
      </c>
      <c r="I55" s="59" t="s">
        <v>64</v>
      </c>
      <c r="J55" s="59" t="s">
        <v>98</v>
      </c>
      <c r="K55" s="59">
        <v>1.8</v>
      </c>
      <c r="L55" s="120">
        <v>265</v>
      </c>
      <c r="M55" s="324"/>
      <c r="N55" s="338"/>
      <c r="O55" s="338"/>
      <c r="P55" s="338"/>
      <c r="Q55" s="338"/>
      <c r="R55" s="338"/>
      <c r="S55" s="338"/>
      <c r="T55" s="338"/>
      <c r="U55" s="338"/>
      <c r="V55" s="338"/>
      <c r="W55" s="339"/>
      <c r="X55" s="339"/>
      <c r="Y55" s="338"/>
      <c r="Z55" s="338"/>
      <c r="AA55" s="338"/>
      <c r="AB55" s="59"/>
      <c r="AC55" s="340">
        <f t="shared" si="1"/>
        <v>0</v>
      </c>
      <c r="AD55" s="122">
        <f t="shared" si="2"/>
        <v>0</v>
      </c>
      <c r="AE55" s="107">
        <f t="shared" si="3"/>
        <v>0</v>
      </c>
      <c r="AF55" s="220" t="str">
        <f t="shared" si="4"/>
        <v>NO</v>
      </c>
      <c r="AG55" s="1"/>
      <c r="AH55" s="1"/>
      <c r="AI55" s="1"/>
      <c r="AJ55" s="1"/>
      <c r="AK55" s="1"/>
      <c r="AL55" s="1"/>
      <c r="AM55" s="1"/>
      <c r="AN55" s="1"/>
    </row>
    <row r="56" spans="1:40" ht="97.5" customHeight="1" x14ac:dyDescent="0.2">
      <c r="A56" s="392"/>
      <c r="B56" s="341"/>
      <c r="C56" s="92">
        <v>2</v>
      </c>
      <c r="D56" s="91" t="s">
        <v>60</v>
      </c>
      <c r="E56" s="91" t="s">
        <v>195</v>
      </c>
      <c r="F56" s="91" t="s">
        <v>70</v>
      </c>
      <c r="G56" s="93" t="s">
        <v>54</v>
      </c>
      <c r="H56" s="91">
        <v>1</v>
      </c>
      <c r="I56" s="91" t="s">
        <v>64</v>
      </c>
      <c r="J56" s="91" t="s">
        <v>98</v>
      </c>
      <c r="K56" s="91">
        <v>1.9</v>
      </c>
      <c r="L56" s="124">
        <v>265</v>
      </c>
      <c r="M56" s="327"/>
      <c r="N56" s="100"/>
      <c r="O56" s="328"/>
      <c r="P56" s="328"/>
      <c r="Q56" s="328"/>
      <c r="R56" s="328"/>
      <c r="S56" s="328"/>
      <c r="T56" s="328"/>
      <c r="U56" s="328"/>
      <c r="V56" s="328"/>
      <c r="W56" s="334"/>
      <c r="X56" s="334"/>
      <c r="Y56" s="328"/>
      <c r="Z56" s="328"/>
      <c r="AA56" s="328"/>
      <c r="AB56" s="329"/>
      <c r="AC56" s="342">
        <f t="shared" si="1"/>
        <v>0</v>
      </c>
      <c r="AD56" s="126">
        <f t="shared" si="2"/>
        <v>0</v>
      </c>
      <c r="AE56" s="343">
        <f t="shared" si="3"/>
        <v>0</v>
      </c>
      <c r="AF56" s="218" t="str">
        <f t="shared" si="4"/>
        <v>NO</v>
      </c>
      <c r="AG56" s="1"/>
      <c r="AH56" s="1"/>
      <c r="AI56" s="1"/>
      <c r="AJ56" s="1"/>
      <c r="AK56" s="1"/>
      <c r="AL56" s="1"/>
      <c r="AM56" s="1"/>
      <c r="AN56" s="1"/>
    </row>
    <row r="57" spans="1:40" ht="97.5" customHeight="1" x14ac:dyDescent="0.2">
      <c r="A57" s="392"/>
      <c r="B57" s="341"/>
      <c r="C57" s="101">
        <v>3</v>
      </c>
      <c r="D57" s="76" t="s">
        <v>60</v>
      </c>
      <c r="E57" s="76" t="s">
        <v>196</v>
      </c>
      <c r="F57" s="76" t="s">
        <v>67</v>
      </c>
      <c r="G57" s="102"/>
      <c r="H57" s="76">
        <v>1</v>
      </c>
      <c r="I57" s="76" t="s">
        <v>64</v>
      </c>
      <c r="J57" s="76" t="s">
        <v>98</v>
      </c>
      <c r="K57" s="76">
        <v>2.35</v>
      </c>
      <c r="L57" s="128">
        <v>275</v>
      </c>
      <c r="M57" s="330"/>
      <c r="N57" s="108"/>
      <c r="O57" s="331"/>
      <c r="P57" s="108"/>
      <c r="Q57" s="108"/>
      <c r="R57" s="108"/>
      <c r="S57" s="108"/>
      <c r="T57" s="108"/>
      <c r="U57" s="108"/>
      <c r="V57" s="108"/>
      <c r="W57" s="336"/>
      <c r="X57" s="336"/>
      <c r="Y57" s="108"/>
      <c r="Z57" s="108"/>
      <c r="AA57" s="108"/>
      <c r="AB57" s="76"/>
      <c r="AC57" s="344">
        <f t="shared" si="1"/>
        <v>0</v>
      </c>
      <c r="AD57" s="122">
        <f t="shared" si="2"/>
        <v>0</v>
      </c>
      <c r="AE57" s="345">
        <f t="shared" si="3"/>
        <v>0</v>
      </c>
      <c r="AF57" s="220" t="str">
        <f t="shared" si="4"/>
        <v>NO</v>
      </c>
      <c r="AG57" s="1"/>
      <c r="AH57" s="1"/>
      <c r="AI57" s="1"/>
      <c r="AJ57" s="1"/>
      <c r="AK57" s="1"/>
      <c r="AL57" s="1"/>
      <c r="AM57" s="1"/>
      <c r="AN57" s="1"/>
    </row>
    <row r="58" spans="1:40" ht="97.5" customHeight="1" x14ac:dyDescent="0.2">
      <c r="A58" s="392"/>
      <c r="B58" s="341"/>
      <c r="C58" s="92">
        <v>4</v>
      </c>
      <c r="D58" s="91" t="s">
        <v>60</v>
      </c>
      <c r="E58" s="91" t="s">
        <v>197</v>
      </c>
      <c r="F58" s="91" t="s">
        <v>67</v>
      </c>
      <c r="G58" s="93" t="s">
        <v>198</v>
      </c>
      <c r="H58" s="91">
        <v>1</v>
      </c>
      <c r="I58" s="91" t="s">
        <v>64</v>
      </c>
      <c r="J58" s="91" t="s">
        <v>98</v>
      </c>
      <c r="K58" s="91">
        <v>2.5499999999999998</v>
      </c>
      <c r="L58" s="124">
        <v>295</v>
      </c>
      <c r="M58" s="327"/>
      <c r="N58" s="100"/>
      <c r="O58" s="328"/>
      <c r="P58" s="328"/>
      <c r="Q58" s="328"/>
      <c r="R58" s="328"/>
      <c r="S58" s="328"/>
      <c r="T58" s="328"/>
      <c r="U58" s="328"/>
      <c r="V58" s="328"/>
      <c r="W58" s="334"/>
      <c r="X58" s="334"/>
      <c r="Y58" s="328"/>
      <c r="Z58" s="328"/>
      <c r="AA58" s="328"/>
      <c r="AB58" s="329"/>
      <c r="AC58" s="342">
        <f t="shared" si="1"/>
        <v>0</v>
      </c>
      <c r="AD58" s="126">
        <f t="shared" si="2"/>
        <v>0</v>
      </c>
      <c r="AE58" s="343">
        <f t="shared" si="3"/>
        <v>0</v>
      </c>
      <c r="AF58" s="218" t="str">
        <f t="shared" si="4"/>
        <v>NO</v>
      </c>
      <c r="AG58" s="1"/>
      <c r="AH58" s="1"/>
      <c r="AI58" s="1"/>
      <c r="AJ58" s="1"/>
      <c r="AK58" s="1"/>
      <c r="AL58" s="1"/>
      <c r="AM58" s="1"/>
      <c r="AN58" s="1"/>
    </row>
    <row r="59" spans="1:40" ht="97.5" customHeight="1" x14ac:dyDescent="0.2">
      <c r="A59" s="392"/>
      <c r="B59" s="341"/>
      <c r="C59" s="101">
        <v>5</v>
      </c>
      <c r="D59" s="76" t="s">
        <v>83</v>
      </c>
      <c r="E59" s="76" t="s">
        <v>199</v>
      </c>
      <c r="F59" s="76" t="s">
        <v>67</v>
      </c>
      <c r="G59" s="102" t="s">
        <v>54</v>
      </c>
      <c r="H59" s="76">
        <v>1</v>
      </c>
      <c r="I59" s="76" t="s">
        <v>64</v>
      </c>
      <c r="J59" s="76" t="s">
        <v>98</v>
      </c>
      <c r="K59" s="76">
        <v>2.8</v>
      </c>
      <c r="L59" s="128">
        <v>345</v>
      </c>
      <c r="M59" s="330"/>
      <c r="N59" s="108"/>
      <c r="O59" s="331"/>
      <c r="P59" s="108"/>
      <c r="Q59" s="108"/>
      <c r="R59" s="108"/>
      <c r="S59" s="108"/>
      <c r="T59" s="108"/>
      <c r="U59" s="108"/>
      <c r="V59" s="108"/>
      <c r="W59" s="336"/>
      <c r="X59" s="336"/>
      <c r="Y59" s="108"/>
      <c r="Z59" s="108"/>
      <c r="AA59" s="108"/>
      <c r="AB59" s="76"/>
      <c r="AC59" s="344">
        <f t="shared" si="1"/>
        <v>0</v>
      </c>
      <c r="AD59" s="122">
        <f t="shared" si="2"/>
        <v>0</v>
      </c>
      <c r="AE59" s="345">
        <f t="shared" si="3"/>
        <v>0</v>
      </c>
      <c r="AF59" s="220" t="str">
        <f t="shared" si="4"/>
        <v>NO</v>
      </c>
      <c r="AG59" s="1"/>
      <c r="AH59" s="1"/>
      <c r="AI59" s="1"/>
      <c r="AJ59" s="1"/>
      <c r="AK59" s="1"/>
      <c r="AL59" s="1"/>
      <c r="AM59" s="1"/>
      <c r="AN59" s="1"/>
    </row>
    <row r="60" spans="1:40" ht="97.5" customHeight="1" x14ac:dyDescent="0.2">
      <c r="A60" s="392"/>
      <c r="B60" s="341"/>
      <c r="C60" s="92">
        <v>6</v>
      </c>
      <c r="D60" s="91" t="s">
        <v>83</v>
      </c>
      <c r="E60" s="91" t="s">
        <v>200</v>
      </c>
      <c r="F60" s="91" t="s">
        <v>53</v>
      </c>
      <c r="G60" s="93" t="s">
        <v>54</v>
      </c>
      <c r="H60" s="91">
        <v>1</v>
      </c>
      <c r="I60" s="91" t="s">
        <v>64</v>
      </c>
      <c r="J60" s="91" t="s">
        <v>98</v>
      </c>
      <c r="K60" s="91">
        <v>3</v>
      </c>
      <c r="L60" s="124">
        <v>360</v>
      </c>
      <c r="M60" s="327"/>
      <c r="N60" s="100"/>
      <c r="O60" s="328"/>
      <c r="P60" s="328"/>
      <c r="Q60" s="328"/>
      <c r="R60" s="328"/>
      <c r="S60" s="328"/>
      <c r="T60" s="328"/>
      <c r="U60" s="328"/>
      <c r="V60" s="328"/>
      <c r="W60" s="334"/>
      <c r="X60" s="334"/>
      <c r="Y60" s="328"/>
      <c r="Z60" s="328"/>
      <c r="AA60" s="328"/>
      <c r="AB60" s="329"/>
      <c r="AC60" s="342">
        <f t="shared" si="1"/>
        <v>0</v>
      </c>
      <c r="AD60" s="126">
        <f t="shared" si="2"/>
        <v>0</v>
      </c>
      <c r="AE60" s="343">
        <f t="shared" si="3"/>
        <v>0</v>
      </c>
      <c r="AF60" s="218" t="str">
        <f t="shared" si="4"/>
        <v>NO</v>
      </c>
      <c r="AG60" s="1"/>
      <c r="AH60" s="1"/>
      <c r="AI60" s="1"/>
      <c r="AJ60" s="1"/>
      <c r="AK60" s="1"/>
      <c r="AL60" s="1"/>
      <c r="AM60" s="1"/>
      <c r="AN60" s="1"/>
    </row>
    <row r="61" spans="1:40" ht="97.5" customHeight="1" x14ac:dyDescent="0.2">
      <c r="A61" s="392"/>
      <c r="B61" s="341"/>
      <c r="C61" s="101">
        <v>7</v>
      </c>
      <c r="D61" s="76" t="s">
        <v>60</v>
      </c>
      <c r="E61" s="76" t="s">
        <v>201</v>
      </c>
      <c r="F61" s="76" t="s">
        <v>67</v>
      </c>
      <c r="G61" s="102" t="s">
        <v>54</v>
      </c>
      <c r="H61" s="76">
        <v>1</v>
      </c>
      <c r="I61" s="76" t="s">
        <v>64</v>
      </c>
      <c r="J61" s="76" t="s">
        <v>98</v>
      </c>
      <c r="K61" s="76">
        <v>0.65</v>
      </c>
      <c r="L61" s="128">
        <v>205</v>
      </c>
      <c r="M61" s="330"/>
      <c r="N61" s="108"/>
      <c r="O61" s="331"/>
      <c r="P61" s="108"/>
      <c r="Q61" s="108"/>
      <c r="R61" s="108"/>
      <c r="S61" s="108"/>
      <c r="T61" s="108"/>
      <c r="U61" s="108"/>
      <c r="V61" s="108"/>
      <c r="W61" s="336"/>
      <c r="X61" s="336"/>
      <c r="Y61" s="108"/>
      <c r="Z61" s="108"/>
      <c r="AA61" s="108"/>
      <c r="AB61" s="76"/>
      <c r="AC61" s="344">
        <f t="shared" si="1"/>
        <v>0</v>
      </c>
      <c r="AD61" s="122">
        <f t="shared" si="2"/>
        <v>0</v>
      </c>
      <c r="AE61" s="345">
        <f t="shared" si="3"/>
        <v>0</v>
      </c>
      <c r="AF61" s="220" t="str">
        <f t="shared" si="4"/>
        <v>NO</v>
      </c>
      <c r="AG61" s="1"/>
      <c r="AH61" s="1"/>
      <c r="AI61" s="1"/>
      <c r="AJ61" s="1"/>
      <c r="AK61" s="1"/>
      <c r="AL61" s="1"/>
      <c r="AM61" s="1"/>
      <c r="AN61" s="1"/>
    </row>
    <row r="62" spans="1:40" ht="97.5" customHeight="1" x14ac:dyDescent="0.2">
      <c r="A62" s="392"/>
      <c r="B62" s="341"/>
      <c r="C62" s="92">
        <v>8</v>
      </c>
      <c r="D62" s="91" t="s">
        <v>60</v>
      </c>
      <c r="E62" s="91" t="s">
        <v>202</v>
      </c>
      <c r="F62" s="91" t="s">
        <v>53</v>
      </c>
      <c r="G62" s="93" t="s">
        <v>54</v>
      </c>
      <c r="H62" s="91">
        <v>1</v>
      </c>
      <c r="I62" s="91" t="s">
        <v>64</v>
      </c>
      <c r="J62" s="91" t="s">
        <v>98</v>
      </c>
      <c r="K62" s="91">
        <v>0.5</v>
      </c>
      <c r="L62" s="124">
        <v>205</v>
      </c>
      <c r="M62" s="327"/>
      <c r="N62" s="100"/>
      <c r="O62" s="328"/>
      <c r="P62" s="328"/>
      <c r="Q62" s="328"/>
      <c r="R62" s="328"/>
      <c r="S62" s="328"/>
      <c r="T62" s="328"/>
      <c r="U62" s="328"/>
      <c r="V62" s="328"/>
      <c r="W62" s="334"/>
      <c r="X62" s="334"/>
      <c r="Y62" s="328"/>
      <c r="Z62" s="328"/>
      <c r="AA62" s="328"/>
      <c r="AB62" s="329"/>
      <c r="AC62" s="342">
        <f t="shared" si="1"/>
        <v>0</v>
      </c>
      <c r="AD62" s="126">
        <f t="shared" si="2"/>
        <v>0</v>
      </c>
      <c r="AE62" s="343">
        <f t="shared" si="3"/>
        <v>0</v>
      </c>
      <c r="AF62" s="218" t="str">
        <f t="shared" si="4"/>
        <v>NO</v>
      </c>
      <c r="AG62" s="1"/>
      <c r="AH62" s="1"/>
      <c r="AI62" s="1"/>
      <c r="AJ62" s="1"/>
      <c r="AK62" s="1"/>
      <c r="AL62" s="1"/>
      <c r="AM62" s="1"/>
      <c r="AN62" s="1"/>
    </row>
    <row r="63" spans="1:40" ht="97.5" customHeight="1" x14ac:dyDescent="0.2">
      <c r="A63" s="392"/>
      <c r="B63" s="341"/>
      <c r="C63" s="101">
        <v>9</v>
      </c>
      <c r="D63" s="76" t="s">
        <v>60</v>
      </c>
      <c r="E63" s="76" t="s">
        <v>203</v>
      </c>
      <c r="F63" s="76" t="s">
        <v>70</v>
      </c>
      <c r="G63" s="102" t="s">
        <v>54</v>
      </c>
      <c r="H63" s="76">
        <v>1</v>
      </c>
      <c r="I63" s="76" t="s">
        <v>64</v>
      </c>
      <c r="J63" s="76" t="s">
        <v>98</v>
      </c>
      <c r="K63" s="76">
        <v>1.05</v>
      </c>
      <c r="L63" s="128">
        <v>215</v>
      </c>
      <c r="M63" s="330"/>
      <c r="N63" s="108"/>
      <c r="O63" s="331"/>
      <c r="P63" s="108"/>
      <c r="Q63" s="108"/>
      <c r="R63" s="108"/>
      <c r="S63" s="108"/>
      <c r="T63" s="108"/>
      <c r="U63" s="108"/>
      <c r="V63" s="108"/>
      <c r="W63" s="336"/>
      <c r="X63" s="336"/>
      <c r="Y63" s="108"/>
      <c r="Z63" s="108"/>
      <c r="AA63" s="108"/>
      <c r="AB63" s="76"/>
      <c r="AC63" s="220">
        <f t="shared" si="1"/>
        <v>0</v>
      </c>
      <c r="AD63" s="122">
        <f t="shared" si="2"/>
        <v>0</v>
      </c>
      <c r="AE63" s="345">
        <f t="shared" si="3"/>
        <v>0</v>
      </c>
      <c r="AF63" s="220" t="str">
        <f t="shared" si="4"/>
        <v>NO</v>
      </c>
      <c r="AG63" s="1"/>
      <c r="AH63" s="1"/>
      <c r="AI63" s="1"/>
      <c r="AJ63" s="1"/>
      <c r="AK63" s="1"/>
      <c r="AL63" s="1"/>
      <c r="AM63" s="1"/>
      <c r="AN63" s="1"/>
    </row>
    <row r="64" spans="1:40" ht="97.5" customHeight="1" x14ac:dyDescent="0.2">
      <c r="A64" s="392"/>
      <c r="B64" s="341"/>
      <c r="C64" s="92">
        <v>10</v>
      </c>
      <c r="D64" s="91" t="s">
        <v>60</v>
      </c>
      <c r="E64" s="91" t="s">
        <v>204</v>
      </c>
      <c r="F64" s="91" t="s">
        <v>67</v>
      </c>
      <c r="G64" s="93" t="s">
        <v>54</v>
      </c>
      <c r="H64" s="91">
        <v>1</v>
      </c>
      <c r="I64" s="91" t="s">
        <v>64</v>
      </c>
      <c r="J64" s="91" t="s">
        <v>98</v>
      </c>
      <c r="K64" s="91">
        <v>0.85</v>
      </c>
      <c r="L64" s="124">
        <v>235</v>
      </c>
      <c r="M64" s="327"/>
      <c r="N64" s="100"/>
      <c r="O64" s="328"/>
      <c r="P64" s="328"/>
      <c r="Q64" s="328"/>
      <c r="R64" s="328"/>
      <c r="S64" s="328"/>
      <c r="T64" s="328"/>
      <c r="U64" s="328"/>
      <c r="V64" s="328"/>
      <c r="W64" s="334"/>
      <c r="X64" s="334"/>
      <c r="Y64" s="328"/>
      <c r="Z64" s="328"/>
      <c r="AA64" s="328"/>
      <c r="AB64" s="329"/>
      <c r="AC64" s="342">
        <f t="shared" si="1"/>
        <v>0</v>
      </c>
      <c r="AD64" s="126">
        <f t="shared" si="2"/>
        <v>0</v>
      </c>
      <c r="AE64" s="343">
        <f t="shared" si="3"/>
        <v>0</v>
      </c>
      <c r="AF64" s="218" t="str">
        <f t="shared" si="4"/>
        <v>NO</v>
      </c>
      <c r="AG64" s="1"/>
      <c r="AH64" s="1"/>
      <c r="AI64" s="1"/>
      <c r="AJ64" s="1"/>
      <c r="AK64" s="1"/>
      <c r="AL64" s="1"/>
      <c r="AM64" s="1"/>
      <c r="AN64" s="1"/>
    </row>
    <row r="65" spans="1:40" ht="97.5" customHeight="1" x14ac:dyDescent="0.2">
      <c r="A65" s="392"/>
      <c r="B65" s="341"/>
      <c r="C65" s="101">
        <v>11</v>
      </c>
      <c r="D65" s="76" t="s">
        <v>60</v>
      </c>
      <c r="E65" s="76" t="s">
        <v>205</v>
      </c>
      <c r="F65" s="76" t="s">
        <v>70</v>
      </c>
      <c r="G65" s="102" t="s">
        <v>54</v>
      </c>
      <c r="H65" s="76">
        <v>1</v>
      </c>
      <c r="I65" s="76" t="s">
        <v>64</v>
      </c>
      <c r="J65" s="76" t="s">
        <v>98</v>
      </c>
      <c r="K65" s="76">
        <v>1.1000000000000001</v>
      </c>
      <c r="L65" s="128">
        <v>245</v>
      </c>
      <c r="M65" s="330"/>
      <c r="N65" s="108"/>
      <c r="O65" s="331"/>
      <c r="P65" s="108"/>
      <c r="Q65" s="108"/>
      <c r="R65" s="108"/>
      <c r="S65" s="108"/>
      <c r="T65" s="108"/>
      <c r="U65" s="108"/>
      <c r="V65" s="108"/>
      <c r="W65" s="336"/>
      <c r="X65" s="336"/>
      <c r="Y65" s="108"/>
      <c r="Z65" s="108"/>
      <c r="AA65" s="108"/>
      <c r="AB65" s="76"/>
      <c r="AC65" s="344">
        <f t="shared" si="1"/>
        <v>0</v>
      </c>
      <c r="AD65" s="122">
        <f t="shared" si="2"/>
        <v>0</v>
      </c>
      <c r="AE65" s="345">
        <f t="shared" si="3"/>
        <v>0</v>
      </c>
      <c r="AF65" s="220" t="str">
        <f t="shared" si="4"/>
        <v>NO</v>
      </c>
      <c r="AG65" s="1"/>
      <c r="AH65" s="1"/>
      <c r="AI65" s="1"/>
      <c r="AJ65" s="1"/>
      <c r="AK65" s="1"/>
      <c r="AL65" s="1"/>
      <c r="AM65" s="1"/>
      <c r="AN65" s="1"/>
    </row>
    <row r="66" spans="1:40" ht="97.5" customHeight="1" x14ac:dyDescent="0.2">
      <c r="A66" s="392"/>
      <c r="B66" s="341"/>
      <c r="C66" s="126" t="s">
        <v>153</v>
      </c>
      <c r="D66" s="91" t="s">
        <v>60</v>
      </c>
      <c r="E66" s="91"/>
      <c r="F66" s="91" t="s">
        <v>53</v>
      </c>
      <c r="G66" s="93" t="s">
        <v>54</v>
      </c>
      <c r="H66" s="91">
        <v>5</v>
      </c>
      <c r="I66" s="91" t="s">
        <v>64</v>
      </c>
      <c r="J66" s="91" t="s">
        <v>98</v>
      </c>
      <c r="K66" s="91">
        <v>4.1500000000000004</v>
      </c>
      <c r="L66" s="124">
        <v>1020</v>
      </c>
      <c r="M66" s="327"/>
      <c r="N66" s="100"/>
      <c r="O66" s="328"/>
      <c r="P66" s="100"/>
      <c r="Q66" s="100"/>
      <c r="R66" s="100"/>
      <c r="S66" s="100"/>
      <c r="T66" s="100"/>
      <c r="U66" s="100"/>
      <c r="V66" s="100"/>
      <c r="W66" s="336"/>
      <c r="X66" s="336"/>
      <c r="Y66" s="100"/>
      <c r="Z66" s="100"/>
      <c r="AA66" s="100"/>
      <c r="AB66" s="91"/>
      <c r="AC66" s="218">
        <f t="shared" si="1"/>
        <v>0</v>
      </c>
      <c r="AD66" s="126">
        <f t="shared" si="2"/>
        <v>0</v>
      </c>
      <c r="AE66" s="343">
        <f t="shared" si="3"/>
        <v>0</v>
      </c>
      <c r="AF66" s="218" t="str">
        <f t="shared" si="4"/>
        <v>NO</v>
      </c>
      <c r="AG66" s="1"/>
      <c r="AH66" s="1"/>
      <c r="AI66" s="1"/>
      <c r="AJ66" s="1"/>
      <c r="AK66" s="1"/>
      <c r="AL66" s="1"/>
      <c r="AM66" s="1"/>
      <c r="AN66" s="1"/>
    </row>
    <row r="67" spans="1:40" ht="97.5" customHeight="1" x14ac:dyDescent="0.2">
      <c r="A67" s="392"/>
      <c r="B67" s="341"/>
      <c r="C67" s="101">
        <v>13</v>
      </c>
      <c r="D67" s="76" t="s">
        <v>60</v>
      </c>
      <c r="E67" s="76"/>
      <c r="F67" s="76" t="s">
        <v>58</v>
      </c>
      <c r="G67" s="102" t="s">
        <v>71</v>
      </c>
      <c r="H67" s="76">
        <v>1</v>
      </c>
      <c r="I67" s="76" t="s">
        <v>64</v>
      </c>
      <c r="J67" s="76" t="s">
        <v>98</v>
      </c>
      <c r="K67" s="76">
        <v>1.32</v>
      </c>
      <c r="L67" s="128">
        <v>260</v>
      </c>
      <c r="M67" s="330"/>
      <c r="N67" s="108"/>
      <c r="O67" s="331"/>
      <c r="P67" s="108"/>
      <c r="Q67" s="108"/>
      <c r="R67" s="108"/>
      <c r="S67" s="108"/>
      <c r="T67" s="108"/>
      <c r="U67" s="108"/>
      <c r="V67" s="108"/>
      <c r="W67" s="336"/>
      <c r="X67" s="336"/>
      <c r="Y67" s="108"/>
      <c r="Z67" s="108"/>
      <c r="AA67" s="108"/>
      <c r="AB67" s="76"/>
      <c r="AC67" s="344">
        <f t="shared" si="1"/>
        <v>0</v>
      </c>
      <c r="AD67" s="122">
        <f t="shared" si="2"/>
        <v>0</v>
      </c>
      <c r="AE67" s="345">
        <f t="shared" si="3"/>
        <v>0</v>
      </c>
      <c r="AF67" s="220" t="str">
        <f t="shared" si="4"/>
        <v>NO</v>
      </c>
      <c r="AG67" s="1"/>
      <c r="AH67" s="1"/>
      <c r="AI67" s="1"/>
      <c r="AJ67" s="1"/>
      <c r="AK67" s="1"/>
      <c r="AL67" s="1"/>
      <c r="AM67" s="1"/>
      <c r="AN67" s="1"/>
    </row>
    <row r="68" spans="1:40" ht="97.5" customHeight="1" x14ac:dyDescent="0.2">
      <c r="A68" s="392"/>
      <c r="B68" s="341"/>
      <c r="C68" s="92">
        <v>14</v>
      </c>
      <c r="D68" s="91" t="s">
        <v>60</v>
      </c>
      <c r="E68" s="91"/>
      <c r="F68" s="91" t="s">
        <v>94</v>
      </c>
      <c r="G68" s="93" t="s">
        <v>71</v>
      </c>
      <c r="H68" s="91">
        <v>1</v>
      </c>
      <c r="I68" s="91" t="s">
        <v>64</v>
      </c>
      <c r="J68" s="91" t="s">
        <v>98</v>
      </c>
      <c r="K68" s="91">
        <v>0.91</v>
      </c>
      <c r="L68" s="124">
        <v>210</v>
      </c>
      <c r="M68" s="327"/>
      <c r="N68" s="100"/>
      <c r="O68" s="328"/>
      <c r="P68" s="100"/>
      <c r="Q68" s="100"/>
      <c r="R68" s="100"/>
      <c r="S68" s="100"/>
      <c r="T68" s="100"/>
      <c r="U68" s="100"/>
      <c r="V68" s="100"/>
      <c r="W68" s="336"/>
      <c r="X68" s="336"/>
      <c r="Y68" s="100"/>
      <c r="Z68" s="100"/>
      <c r="AA68" s="100"/>
      <c r="AB68" s="91"/>
      <c r="AC68" s="342">
        <f t="shared" si="1"/>
        <v>0</v>
      </c>
      <c r="AD68" s="126">
        <f t="shared" si="2"/>
        <v>0</v>
      </c>
      <c r="AE68" s="343">
        <f t="shared" si="3"/>
        <v>0</v>
      </c>
      <c r="AF68" s="218" t="str">
        <f t="shared" si="4"/>
        <v>NO</v>
      </c>
      <c r="AG68" s="1"/>
      <c r="AH68" s="1"/>
      <c r="AI68" s="1"/>
      <c r="AJ68" s="1"/>
      <c r="AK68" s="1"/>
      <c r="AL68" s="1"/>
      <c r="AM68" s="1"/>
      <c r="AN68" s="1"/>
    </row>
    <row r="69" spans="1:40" ht="97.5" customHeight="1" x14ac:dyDescent="0.2">
      <c r="A69" s="392"/>
      <c r="B69" s="341"/>
      <c r="C69" s="101">
        <v>15</v>
      </c>
      <c r="D69" s="76" t="s">
        <v>60</v>
      </c>
      <c r="E69" s="76"/>
      <c r="F69" s="76" t="s">
        <v>67</v>
      </c>
      <c r="G69" s="102" t="s">
        <v>71</v>
      </c>
      <c r="H69" s="76">
        <v>1</v>
      </c>
      <c r="I69" s="76" t="s">
        <v>64</v>
      </c>
      <c r="J69" s="76" t="s">
        <v>98</v>
      </c>
      <c r="K69" s="76">
        <v>1.18</v>
      </c>
      <c r="L69" s="128">
        <v>220</v>
      </c>
      <c r="M69" s="330"/>
      <c r="N69" s="108"/>
      <c r="O69" s="331"/>
      <c r="P69" s="108"/>
      <c r="Q69" s="108"/>
      <c r="R69" s="108"/>
      <c r="S69" s="108"/>
      <c r="T69" s="108"/>
      <c r="U69" s="108"/>
      <c r="V69" s="108"/>
      <c r="W69" s="336"/>
      <c r="X69" s="336"/>
      <c r="Y69" s="108"/>
      <c r="Z69" s="108"/>
      <c r="AA69" s="108"/>
      <c r="AB69" s="76"/>
      <c r="AC69" s="220">
        <f t="shared" si="1"/>
        <v>0</v>
      </c>
      <c r="AD69" s="122">
        <f t="shared" si="2"/>
        <v>0</v>
      </c>
      <c r="AE69" s="345">
        <f t="shared" si="3"/>
        <v>0</v>
      </c>
      <c r="AF69" s="220" t="str">
        <f t="shared" si="4"/>
        <v>NO</v>
      </c>
      <c r="AG69" s="1"/>
      <c r="AH69" s="1"/>
      <c r="AI69" s="1"/>
      <c r="AJ69" s="1"/>
      <c r="AK69" s="1"/>
      <c r="AL69" s="1"/>
      <c r="AM69" s="1"/>
      <c r="AN69" s="1"/>
    </row>
    <row r="70" spans="1:40" ht="97.5" customHeight="1" x14ac:dyDescent="0.2">
      <c r="A70" s="392"/>
      <c r="B70" s="341"/>
      <c r="C70" s="92">
        <v>16</v>
      </c>
      <c r="D70" s="91" t="s">
        <v>60</v>
      </c>
      <c r="E70" s="91"/>
      <c r="F70" s="91" t="s">
        <v>70</v>
      </c>
      <c r="G70" s="93" t="s">
        <v>71</v>
      </c>
      <c r="H70" s="91">
        <v>1</v>
      </c>
      <c r="I70" s="91" t="s">
        <v>64</v>
      </c>
      <c r="J70" s="91" t="s">
        <v>98</v>
      </c>
      <c r="K70" s="91">
        <v>1.06</v>
      </c>
      <c r="L70" s="124">
        <v>240</v>
      </c>
      <c r="M70" s="327"/>
      <c r="N70" s="100"/>
      <c r="O70" s="328"/>
      <c r="P70" s="100"/>
      <c r="Q70" s="100"/>
      <c r="R70" s="100"/>
      <c r="S70" s="100"/>
      <c r="T70" s="100"/>
      <c r="U70" s="100"/>
      <c r="V70" s="100"/>
      <c r="W70" s="336"/>
      <c r="X70" s="336"/>
      <c r="Y70" s="100"/>
      <c r="Z70" s="100"/>
      <c r="AA70" s="100"/>
      <c r="AB70" s="91"/>
      <c r="AC70" s="342">
        <f t="shared" si="1"/>
        <v>0</v>
      </c>
      <c r="AD70" s="126">
        <f t="shared" si="2"/>
        <v>0</v>
      </c>
      <c r="AE70" s="343">
        <f t="shared" si="3"/>
        <v>0</v>
      </c>
      <c r="AF70" s="218" t="str">
        <f t="shared" si="4"/>
        <v>NO</v>
      </c>
      <c r="AG70" s="1"/>
      <c r="AH70" s="1"/>
      <c r="AI70" s="1"/>
      <c r="AJ70" s="1"/>
      <c r="AK70" s="1"/>
      <c r="AL70" s="1"/>
      <c r="AM70" s="1"/>
      <c r="AN70" s="1"/>
    </row>
    <row r="71" spans="1:40" ht="97.5" customHeight="1" x14ac:dyDescent="0.2">
      <c r="A71" s="392"/>
      <c r="B71" s="341"/>
      <c r="C71" s="101">
        <v>17</v>
      </c>
      <c r="D71" s="76" t="s">
        <v>60</v>
      </c>
      <c r="E71" s="76"/>
      <c r="F71" s="76" t="s">
        <v>70</v>
      </c>
      <c r="G71" s="102" t="s">
        <v>71</v>
      </c>
      <c r="H71" s="76">
        <v>1</v>
      </c>
      <c r="I71" s="76" t="s">
        <v>64</v>
      </c>
      <c r="J71" s="76" t="s">
        <v>98</v>
      </c>
      <c r="K71" s="76">
        <v>1.43</v>
      </c>
      <c r="L71" s="128">
        <v>260</v>
      </c>
      <c r="M71" s="330"/>
      <c r="N71" s="108"/>
      <c r="O71" s="331"/>
      <c r="P71" s="108"/>
      <c r="Q71" s="108"/>
      <c r="R71" s="108"/>
      <c r="S71" s="108"/>
      <c r="T71" s="108"/>
      <c r="U71" s="108"/>
      <c r="V71" s="108"/>
      <c r="W71" s="336"/>
      <c r="X71" s="336"/>
      <c r="Y71" s="108"/>
      <c r="Z71" s="108"/>
      <c r="AA71" s="108"/>
      <c r="AB71" s="76"/>
      <c r="AC71" s="344">
        <f t="shared" si="1"/>
        <v>0</v>
      </c>
      <c r="AD71" s="122">
        <f t="shared" si="2"/>
        <v>0</v>
      </c>
      <c r="AE71" s="345">
        <f t="shared" si="3"/>
        <v>0</v>
      </c>
      <c r="AF71" s="220" t="str">
        <f t="shared" si="4"/>
        <v>NO</v>
      </c>
      <c r="AG71" s="1"/>
      <c r="AH71" s="1"/>
      <c r="AI71" s="1"/>
      <c r="AJ71" s="1"/>
      <c r="AK71" s="1"/>
      <c r="AL71" s="1"/>
      <c r="AM71" s="1"/>
      <c r="AN71" s="1"/>
    </row>
    <row r="72" spans="1:40" ht="97.5" customHeight="1" x14ac:dyDescent="0.2">
      <c r="A72" s="393"/>
      <c r="B72" s="341"/>
      <c r="C72" s="92">
        <v>18</v>
      </c>
      <c r="D72" s="91" t="s">
        <v>60</v>
      </c>
      <c r="E72" s="91"/>
      <c r="F72" s="91" t="s">
        <v>58</v>
      </c>
      <c r="G72" s="93" t="s">
        <v>59</v>
      </c>
      <c r="H72" s="91">
        <v>1</v>
      </c>
      <c r="I72" s="91" t="s">
        <v>64</v>
      </c>
      <c r="J72" s="91" t="s">
        <v>98</v>
      </c>
      <c r="K72" s="91">
        <v>2.5299999999999998</v>
      </c>
      <c r="L72" s="124">
        <v>290</v>
      </c>
      <c r="M72" s="100"/>
      <c r="N72" s="328"/>
      <c r="O72" s="328"/>
      <c r="P72" s="328"/>
      <c r="Q72" s="328"/>
      <c r="R72" s="328"/>
      <c r="S72" s="328"/>
      <c r="T72" s="328"/>
      <c r="U72" s="328"/>
      <c r="V72" s="328"/>
      <c r="W72" s="334"/>
      <c r="X72" s="334"/>
      <c r="Y72" s="328"/>
      <c r="Z72" s="328"/>
      <c r="AA72" s="328"/>
      <c r="AB72" s="329"/>
      <c r="AC72" s="342">
        <f t="shared" si="1"/>
        <v>0</v>
      </c>
      <c r="AD72" s="126">
        <f t="shared" si="2"/>
        <v>0</v>
      </c>
      <c r="AE72" s="343">
        <f t="shared" si="3"/>
        <v>0</v>
      </c>
      <c r="AF72" s="218" t="str">
        <f t="shared" si="4"/>
        <v>NO</v>
      </c>
      <c r="AG72" s="1"/>
      <c r="AH72" s="1"/>
      <c r="AI72" s="1"/>
      <c r="AJ72" s="1"/>
      <c r="AK72" s="1"/>
      <c r="AL72" s="1"/>
      <c r="AM72" s="1"/>
      <c r="AN72" s="1"/>
    </row>
    <row r="73" spans="1:40" ht="97.5" customHeight="1" x14ac:dyDescent="0.2">
      <c r="A73" s="425" t="s">
        <v>206</v>
      </c>
      <c r="B73" s="346"/>
      <c r="C73" s="59">
        <v>1</v>
      </c>
      <c r="D73" s="59" t="s">
        <v>83</v>
      </c>
      <c r="E73" s="59" t="s">
        <v>207</v>
      </c>
      <c r="F73" s="59" t="s">
        <v>53</v>
      </c>
      <c r="G73" s="58" t="s">
        <v>208</v>
      </c>
      <c r="H73" s="59">
        <v>1</v>
      </c>
      <c r="I73" s="59" t="s">
        <v>64</v>
      </c>
      <c r="J73" s="59" t="s">
        <v>98</v>
      </c>
      <c r="K73" s="59">
        <v>7.35</v>
      </c>
      <c r="L73" s="120">
        <v>505</v>
      </c>
      <c r="M73" s="324"/>
      <c r="N73" s="325"/>
      <c r="O73" s="325"/>
      <c r="P73" s="325"/>
      <c r="Q73" s="325"/>
      <c r="R73" s="325"/>
      <c r="S73" s="325"/>
      <c r="T73" s="325"/>
      <c r="U73" s="325"/>
      <c r="V73" s="325"/>
      <c r="W73" s="347"/>
      <c r="X73" s="347"/>
      <c r="Y73" s="325"/>
      <c r="Z73" s="325"/>
      <c r="AA73" s="325"/>
      <c r="AB73" s="348"/>
      <c r="AC73" s="340">
        <f t="shared" si="1"/>
        <v>0</v>
      </c>
      <c r="AD73" s="134">
        <f t="shared" si="2"/>
        <v>0</v>
      </c>
      <c r="AE73" s="349">
        <f t="shared" si="3"/>
        <v>0</v>
      </c>
      <c r="AF73" s="217" t="str">
        <f t="shared" si="4"/>
        <v>NO</v>
      </c>
      <c r="AG73" s="1"/>
      <c r="AH73" s="1"/>
      <c r="AI73" s="1"/>
      <c r="AJ73" s="1"/>
      <c r="AK73" s="1"/>
      <c r="AL73" s="1"/>
      <c r="AM73" s="1"/>
      <c r="AN73" s="1"/>
    </row>
    <row r="74" spans="1:40" ht="97.5" customHeight="1" x14ac:dyDescent="0.2">
      <c r="A74" s="389"/>
      <c r="B74" s="221"/>
      <c r="C74" s="207">
        <v>2</v>
      </c>
      <c r="D74" s="91" t="s">
        <v>83</v>
      </c>
      <c r="E74" s="91" t="s">
        <v>209</v>
      </c>
      <c r="F74" s="91" t="s">
        <v>53</v>
      </c>
      <c r="G74" s="93" t="s">
        <v>208</v>
      </c>
      <c r="H74" s="91">
        <v>1</v>
      </c>
      <c r="I74" s="91" t="s">
        <v>64</v>
      </c>
      <c r="J74" s="91" t="s">
        <v>98</v>
      </c>
      <c r="K74" s="91">
        <v>5</v>
      </c>
      <c r="L74" s="124">
        <v>480</v>
      </c>
      <c r="M74" s="327"/>
      <c r="N74" s="328"/>
      <c r="O74" s="328"/>
      <c r="P74" s="328"/>
      <c r="Q74" s="328"/>
      <c r="R74" s="328"/>
      <c r="S74" s="328"/>
      <c r="T74" s="328"/>
      <c r="U74" s="328"/>
      <c r="V74" s="328"/>
      <c r="W74" s="334"/>
      <c r="X74" s="334"/>
      <c r="Y74" s="328"/>
      <c r="Z74" s="328"/>
      <c r="AA74" s="328"/>
      <c r="AB74" s="350"/>
      <c r="AC74" s="342">
        <f t="shared" si="1"/>
        <v>0</v>
      </c>
      <c r="AD74" s="126">
        <f t="shared" si="2"/>
        <v>0</v>
      </c>
      <c r="AE74" s="343">
        <f t="shared" si="3"/>
        <v>0</v>
      </c>
      <c r="AF74" s="218" t="str">
        <f t="shared" si="4"/>
        <v>NO</v>
      </c>
      <c r="AG74" s="1"/>
      <c r="AH74" s="1"/>
      <c r="AI74" s="1"/>
      <c r="AJ74" s="1"/>
      <c r="AK74" s="1"/>
      <c r="AL74" s="1"/>
      <c r="AM74" s="1"/>
      <c r="AN74" s="1"/>
    </row>
    <row r="75" spans="1:40" ht="102.75" customHeight="1" x14ac:dyDescent="0.2">
      <c r="A75" s="389"/>
      <c r="B75" s="221"/>
      <c r="C75" s="12">
        <v>3</v>
      </c>
      <c r="D75" s="76" t="s">
        <v>60</v>
      </c>
      <c r="E75" s="76" t="s">
        <v>210</v>
      </c>
      <c r="F75" s="76" t="s">
        <v>53</v>
      </c>
      <c r="G75" s="102" t="s">
        <v>208</v>
      </c>
      <c r="H75" s="76">
        <v>1</v>
      </c>
      <c r="I75" s="76" t="s">
        <v>64</v>
      </c>
      <c r="J75" s="76" t="s">
        <v>98</v>
      </c>
      <c r="K75" s="76">
        <v>3.2</v>
      </c>
      <c r="L75" s="128">
        <v>405</v>
      </c>
      <c r="M75" s="330"/>
      <c r="N75" s="331"/>
      <c r="O75" s="331"/>
      <c r="P75" s="331"/>
      <c r="Q75" s="331"/>
      <c r="R75" s="331"/>
      <c r="S75" s="331"/>
      <c r="T75" s="331"/>
      <c r="U75" s="331"/>
      <c r="V75" s="331"/>
      <c r="W75" s="334"/>
      <c r="X75" s="334"/>
      <c r="Y75" s="331"/>
      <c r="Z75" s="331"/>
      <c r="AA75" s="331"/>
      <c r="AB75" s="351"/>
      <c r="AC75" s="344">
        <f t="shared" si="1"/>
        <v>0</v>
      </c>
      <c r="AD75" s="122">
        <f t="shared" si="2"/>
        <v>0</v>
      </c>
      <c r="AE75" s="345">
        <f t="shared" si="3"/>
        <v>0</v>
      </c>
      <c r="AF75" s="220" t="str">
        <f t="shared" si="4"/>
        <v>NO</v>
      </c>
      <c r="AG75" s="1"/>
      <c r="AH75" s="1"/>
      <c r="AI75" s="1"/>
      <c r="AJ75" s="1"/>
      <c r="AK75" s="1"/>
      <c r="AL75" s="1"/>
      <c r="AM75" s="1"/>
      <c r="AN75" s="1"/>
    </row>
    <row r="76" spans="1:40" ht="109.5" customHeight="1" x14ac:dyDescent="0.2">
      <c r="A76" s="409"/>
      <c r="B76" s="228"/>
      <c r="C76" s="231">
        <v>4</v>
      </c>
      <c r="D76" s="110" t="s">
        <v>60</v>
      </c>
      <c r="E76" s="110" t="s">
        <v>211</v>
      </c>
      <c r="F76" s="110" t="s">
        <v>53</v>
      </c>
      <c r="G76" s="112" t="s">
        <v>208</v>
      </c>
      <c r="H76" s="110">
        <v>1</v>
      </c>
      <c r="I76" s="110" t="s">
        <v>64</v>
      </c>
      <c r="J76" s="110" t="s">
        <v>98</v>
      </c>
      <c r="K76" s="110">
        <v>2.4500000000000002</v>
      </c>
      <c r="L76" s="174">
        <v>370</v>
      </c>
      <c r="M76" s="352"/>
      <c r="N76" s="353"/>
      <c r="O76" s="353"/>
      <c r="P76" s="353"/>
      <c r="Q76" s="353"/>
      <c r="R76" s="353"/>
      <c r="S76" s="353"/>
      <c r="T76" s="353"/>
      <c r="U76" s="353"/>
      <c r="V76" s="353"/>
      <c r="W76" s="354"/>
      <c r="X76" s="354"/>
      <c r="Y76" s="353"/>
      <c r="Z76" s="353"/>
      <c r="AA76" s="353"/>
      <c r="AB76" s="355"/>
      <c r="AC76" s="356">
        <f t="shared" si="1"/>
        <v>0</v>
      </c>
      <c r="AD76" s="178">
        <f t="shared" si="2"/>
        <v>0</v>
      </c>
      <c r="AE76" s="357">
        <f t="shared" si="3"/>
        <v>0</v>
      </c>
      <c r="AF76" s="229" t="str">
        <f t="shared" si="4"/>
        <v>NO</v>
      </c>
      <c r="AG76" s="1"/>
      <c r="AH76" s="1"/>
      <c r="AI76" s="1"/>
      <c r="AJ76" s="1"/>
      <c r="AK76" s="1"/>
      <c r="AL76" s="1"/>
      <c r="AM76" s="1"/>
      <c r="AN76" s="1"/>
    </row>
    <row r="77" spans="1:40" ht="14.25" customHeight="1" x14ac:dyDescent="0.2">
      <c r="A77" s="1"/>
      <c r="B77" s="1"/>
      <c r="C77" s="12"/>
      <c r="D77" s="1"/>
      <c r="E77" s="242"/>
      <c r="F77" s="12"/>
      <c r="G77" s="243"/>
      <c r="H77" s="1"/>
      <c r="I77" s="1"/>
      <c r="J77" s="1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2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4.25" customHeight="1" x14ac:dyDescent="0.2">
      <c r="A78" s="1"/>
      <c r="B78" s="1"/>
      <c r="C78" s="12"/>
      <c r="D78" s="1"/>
      <c r="E78" s="242"/>
      <c r="F78" s="12"/>
      <c r="G78" s="243"/>
      <c r="H78" s="1"/>
      <c r="I78" s="1"/>
      <c r="J78" s="1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2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4.25" customHeight="1" x14ac:dyDescent="0.2">
      <c r="A79" s="1"/>
      <c r="B79" s="1"/>
      <c r="C79" s="12"/>
      <c r="D79" s="1"/>
      <c r="E79" s="242"/>
      <c r="F79" s="12"/>
      <c r="G79" s="243"/>
      <c r="H79" s="1"/>
      <c r="I79" s="1"/>
      <c r="J79" s="1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2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4.25" customHeight="1" x14ac:dyDescent="0.2">
      <c r="A80" s="1"/>
      <c r="B80" s="1"/>
      <c r="C80" s="12"/>
      <c r="D80" s="1"/>
      <c r="E80" s="242"/>
      <c r="F80" s="12"/>
      <c r="G80" s="243"/>
      <c r="H80" s="1"/>
      <c r="I80" s="1"/>
      <c r="J80" s="1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2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4.25" customHeight="1" x14ac:dyDescent="0.2">
      <c r="A81" s="1"/>
      <c r="B81" s="1"/>
      <c r="C81" s="12"/>
      <c r="D81" s="1"/>
      <c r="E81" s="242"/>
      <c r="F81" s="12"/>
      <c r="G81" s="243"/>
      <c r="H81" s="1"/>
      <c r="I81" s="1"/>
      <c r="J81" s="1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2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4.25" customHeight="1" x14ac:dyDescent="0.2">
      <c r="A82" s="1"/>
      <c r="B82" s="1"/>
      <c r="C82" s="12"/>
      <c r="D82" s="1"/>
      <c r="E82" s="242"/>
      <c r="F82" s="12"/>
      <c r="G82" s="243"/>
      <c r="H82" s="1"/>
      <c r="I82" s="1"/>
      <c r="J82" s="1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2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4.25" customHeight="1" x14ac:dyDescent="0.2">
      <c r="A83" s="1"/>
      <c r="B83" s="1"/>
      <c r="C83" s="12"/>
      <c r="D83" s="1"/>
      <c r="E83" s="242"/>
      <c r="F83" s="12"/>
      <c r="G83" s="243"/>
      <c r="H83" s="1"/>
      <c r="I83" s="1"/>
      <c r="J83" s="1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2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4.25" customHeight="1" x14ac:dyDescent="0.2">
      <c r="A84" s="1"/>
      <c r="B84" s="1"/>
      <c r="C84" s="12"/>
      <c r="D84" s="1"/>
      <c r="E84" s="242"/>
      <c r="F84" s="12"/>
      <c r="G84" s="243"/>
      <c r="H84" s="1"/>
      <c r="I84" s="1"/>
      <c r="J84" s="1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2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4.25" customHeight="1" x14ac:dyDescent="0.2">
      <c r="A85" s="1"/>
      <c r="B85" s="1"/>
      <c r="C85" s="12"/>
      <c r="D85" s="1"/>
      <c r="E85" s="242"/>
      <c r="F85" s="12"/>
      <c r="G85" s="243"/>
      <c r="H85" s="1"/>
      <c r="I85" s="1"/>
      <c r="J85" s="1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2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4.25" customHeight="1" x14ac:dyDescent="0.2">
      <c r="A86" s="1"/>
      <c r="B86" s="1"/>
      <c r="C86" s="12"/>
      <c r="D86" s="1"/>
      <c r="E86" s="242"/>
      <c r="F86" s="12"/>
      <c r="G86" s="243"/>
      <c r="H86" s="1"/>
      <c r="I86" s="1"/>
      <c r="J86" s="1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2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4.25" customHeight="1" x14ac:dyDescent="0.2">
      <c r="A87" s="1"/>
      <c r="B87" s="1"/>
      <c r="C87" s="12"/>
      <c r="D87" s="1"/>
      <c r="E87" s="242"/>
      <c r="F87" s="12"/>
      <c r="G87" s="243"/>
      <c r="H87" s="1"/>
      <c r="I87" s="1"/>
      <c r="J87" s="1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2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4.25" customHeight="1" x14ac:dyDescent="0.2">
      <c r="A88" s="1"/>
      <c r="B88" s="1"/>
      <c r="C88" s="12"/>
      <c r="D88" s="1"/>
      <c r="E88" s="242"/>
      <c r="F88" s="12"/>
      <c r="G88" s="243"/>
      <c r="H88" s="1"/>
      <c r="I88" s="1"/>
      <c r="J88" s="1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2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4.25" customHeight="1" x14ac:dyDescent="0.2">
      <c r="A89" s="1"/>
      <c r="B89" s="1"/>
      <c r="C89" s="12"/>
      <c r="D89" s="1"/>
      <c r="E89" s="242"/>
      <c r="F89" s="12"/>
      <c r="G89" s="243"/>
      <c r="H89" s="1"/>
      <c r="I89" s="1"/>
      <c r="J89" s="1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2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4.25" customHeight="1" x14ac:dyDescent="0.2">
      <c r="A90" s="1"/>
      <c r="B90" s="1"/>
      <c r="C90" s="12"/>
      <c r="D90" s="1"/>
      <c r="E90" s="242"/>
      <c r="F90" s="12"/>
      <c r="G90" s="243"/>
      <c r="H90" s="1"/>
      <c r="I90" s="1"/>
      <c r="J90" s="1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2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4.25" customHeight="1" x14ac:dyDescent="0.2">
      <c r="A91" s="1"/>
      <c r="B91" s="1"/>
      <c r="C91" s="12"/>
      <c r="D91" s="1"/>
      <c r="E91" s="242"/>
      <c r="F91" s="12"/>
      <c r="G91" s="243"/>
      <c r="H91" s="1"/>
      <c r="I91" s="1"/>
      <c r="J91" s="1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2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4.25" customHeight="1" x14ac:dyDescent="0.2">
      <c r="A92" s="1"/>
      <c r="B92" s="1"/>
      <c r="C92" s="12"/>
      <c r="D92" s="1"/>
      <c r="E92" s="242"/>
      <c r="F92" s="12"/>
      <c r="G92" s="243"/>
      <c r="H92" s="1"/>
      <c r="I92" s="1"/>
      <c r="J92" s="1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2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4.25" customHeight="1" x14ac:dyDescent="0.2">
      <c r="A93" s="1"/>
      <c r="B93" s="1"/>
      <c r="C93" s="12"/>
      <c r="D93" s="1"/>
      <c r="E93" s="242"/>
      <c r="F93" s="12"/>
      <c r="G93" s="243"/>
      <c r="H93" s="1"/>
      <c r="I93" s="1"/>
      <c r="J93" s="1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2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4.25" customHeight="1" x14ac:dyDescent="0.2">
      <c r="A94" s="1"/>
      <c r="B94" s="1"/>
      <c r="C94" s="12"/>
      <c r="D94" s="1"/>
      <c r="E94" s="242"/>
      <c r="F94" s="12"/>
      <c r="G94" s="243"/>
      <c r="H94" s="1"/>
      <c r="I94" s="1"/>
      <c r="J94" s="1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2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4.25" customHeight="1" x14ac:dyDescent="0.2">
      <c r="A95" s="1"/>
      <c r="B95" s="1"/>
      <c r="C95" s="12"/>
      <c r="D95" s="1"/>
      <c r="E95" s="242"/>
      <c r="F95" s="12"/>
      <c r="G95" s="243"/>
      <c r="H95" s="1"/>
      <c r="I95" s="1"/>
      <c r="J95" s="1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2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4.25" customHeight="1" x14ac:dyDescent="0.2">
      <c r="A96" s="1"/>
      <c r="B96" s="1"/>
      <c r="C96" s="12"/>
      <c r="D96" s="1"/>
      <c r="E96" s="242"/>
      <c r="F96" s="12"/>
      <c r="G96" s="243"/>
      <c r="H96" s="1"/>
      <c r="I96" s="1"/>
      <c r="J96" s="1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2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4.25" customHeight="1" x14ac:dyDescent="0.2">
      <c r="A97" s="1"/>
      <c r="B97" s="1"/>
      <c r="C97" s="12"/>
      <c r="D97" s="1"/>
      <c r="E97" s="242"/>
      <c r="F97" s="12"/>
      <c r="G97" s="243"/>
      <c r="H97" s="1"/>
      <c r="I97" s="1"/>
      <c r="J97" s="1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2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4.25" customHeight="1" x14ac:dyDescent="0.2">
      <c r="A98" s="1"/>
      <c r="B98" s="1"/>
      <c r="C98" s="12"/>
      <c r="D98" s="1"/>
      <c r="E98" s="242"/>
      <c r="F98" s="12"/>
      <c r="G98" s="243"/>
      <c r="H98" s="1"/>
      <c r="I98" s="1"/>
      <c r="J98" s="1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2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4.25" customHeight="1" x14ac:dyDescent="0.2">
      <c r="A99" s="1"/>
      <c r="B99" s="1"/>
      <c r="C99" s="12"/>
      <c r="D99" s="1"/>
      <c r="E99" s="242"/>
      <c r="F99" s="12"/>
      <c r="G99" s="243"/>
      <c r="H99" s="1"/>
      <c r="I99" s="1"/>
      <c r="J99" s="1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2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4.25" customHeight="1" x14ac:dyDescent="0.2">
      <c r="A100" s="1"/>
      <c r="B100" s="1"/>
      <c r="C100" s="12"/>
      <c r="D100" s="1"/>
      <c r="E100" s="242"/>
      <c r="F100" s="12"/>
      <c r="G100" s="243"/>
      <c r="H100" s="1"/>
      <c r="I100" s="1"/>
      <c r="J100" s="1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2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4.25" customHeight="1" x14ac:dyDescent="0.2">
      <c r="A101" s="1"/>
      <c r="B101" s="1"/>
      <c r="C101" s="12"/>
      <c r="D101" s="1"/>
      <c r="E101" s="242"/>
      <c r="F101" s="12"/>
      <c r="G101" s="243"/>
      <c r="H101" s="1"/>
      <c r="I101" s="1"/>
      <c r="J101" s="1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2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4.25" customHeight="1" x14ac:dyDescent="0.2">
      <c r="A102" s="1"/>
      <c r="B102" s="1"/>
      <c r="C102" s="12"/>
      <c r="D102" s="1"/>
      <c r="E102" s="242"/>
      <c r="F102" s="12"/>
      <c r="G102" s="243"/>
      <c r="H102" s="1"/>
      <c r="I102" s="1"/>
      <c r="J102" s="1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2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4.25" customHeight="1" x14ac:dyDescent="0.2">
      <c r="A103" s="1"/>
      <c r="B103" s="1"/>
      <c r="C103" s="12"/>
      <c r="D103" s="1"/>
      <c r="E103" s="242"/>
      <c r="F103" s="12"/>
      <c r="G103" s="243"/>
      <c r="H103" s="1"/>
      <c r="I103" s="1"/>
      <c r="J103" s="1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4.25" customHeight="1" x14ac:dyDescent="0.2">
      <c r="A104" s="1"/>
      <c r="B104" s="1"/>
      <c r="C104" s="12"/>
      <c r="D104" s="1"/>
      <c r="E104" s="242"/>
      <c r="F104" s="12"/>
      <c r="G104" s="243"/>
      <c r="H104" s="1"/>
      <c r="I104" s="1"/>
      <c r="J104" s="1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2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4.25" customHeight="1" x14ac:dyDescent="0.2">
      <c r="A105" s="1"/>
      <c r="B105" s="1"/>
      <c r="C105" s="12"/>
      <c r="D105" s="1"/>
      <c r="E105" s="242"/>
      <c r="F105" s="12"/>
      <c r="G105" s="243"/>
      <c r="H105" s="1"/>
      <c r="I105" s="1"/>
      <c r="J105" s="1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2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4.25" customHeight="1" x14ac:dyDescent="0.2">
      <c r="A106" s="1"/>
      <c r="B106" s="1"/>
      <c r="C106" s="12"/>
      <c r="D106" s="1"/>
      <c r="E106" s="242"/>
      <c r="F106" s="12"/>
      <c r="G106" s="243"/>
      <c r="H106" s="1"/>
      <c r="I106" s="1"/>
      <c r="J106" s="1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2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4.25" customHeight="1" x14ac:dyDescent="0.2">
      <c r="A107" s="1"/>
      <c r="B107" s="1"/>
      <c r="C107" s="12"/>
      <c r="D107" s="1"/>
      <c r="E107" s="242"/>
      <c r="F107" s="12"/>
      <c r="G107" s="243"/>
      <c r="H107" s="1"/>
      <c r="I107" s="1"/>
      <c r="J107" s="1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2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4.25" customHeight="1" x14ac:dyDescent="0.2">
      <c r="A108" s="1"/>
      <c r="B108" s="1"/>
      <c r="C108" s="12"/>
      <c r="D108" s="1"/>
      <c r="E108" s="242"/>
      <c r="F108" s="12"/>
      <c r="G108" s="243"/>
      <c r="H108" s="1"/>
      <c r="I108" s="1"/>
      <c r="J108" s="1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2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4.25" customHeight="1" x14ac:dyDescent="0.2">
      <c r="A109" s="1"/>
      <c r="B109" s="1"/>
      <c r="C109" s="12"/>
      <c r="D109" s="1"/>
      <c r="E109" s="242"/>
      <c r="F109" s="12"/>
      <c r="G109" s="243"/>
      <c r="H109" s="1"/>
      <c r="I109" s="1"/>
      <c r="J109" s="1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2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4.25" customHeight="1" x14ac:dyDescent="0.2">
      <c r="A110" s="1"/>
      <c r="B110" s="1"/>
      <c r="C110" s="12"/>
      <c r="D110" s="1"/>
      <c r="E110" s="242"/>
      <c r="F110" s="12"/>
      <c r="G110" s="243"/>
      <c r="H110" s="1"/>
      <c r="I110" s="1"/>
      <c r="J110" s="1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2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4.25" customHeight="1" x14ac:dyDescent="0.2">
      <c r="A111" s="1"/>
      <c r="B111" s="1"/>
      <c r="C111" s="12"/>
      <c r="D111" s="1"/>
      <c r="E111" s="242"/>
      <c r="F111" s="12"/>
      <c r="G111" s="243"/>
      <c r="H111" s="1"/>
      <c r="I111" s="1"/>
      <c r="J111" s="1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2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4.25" customHeight="1" x14ac:dyDescent="0.2">
      <c r="A112" s="1"/>
      <c r="B112" s="1"/>
      <c r="C112" s="12"/>
      <c r="D112" s="1"/>
      <c r="E112" s="242"/>
      <c r="F112" s="12"/>
      <c r="G112" s="243"/>
      <c r="H112" s="1"/>
      <c r="I112" s="1"/>
      <c r="J112" s="1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2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4.25" customHeight="1" x14ac:dyDescent="0.2">
      <c r="A113" s="1"/>
      <c r="B113" s="1"/>
      <c r="C113" s="12"/>
      <c r="D113" s="1"/>
      <c r="E113" s="242"/>
      <c r="F113" s="12"/>
      <c r="G113" s="243"/>
      <c r="H113" s="1"/>
      <c r="I113" s="1"/>
      <c r="J113" s="1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2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4.25" customHeight="1" x14ac:dyDescent="0.2">
      <c r="A114" s="1"/>
      <c r="B114" s="1"/>
      <c r="C114" s="12"/>
      <c r="D114" s="1"/>
      <c r="E114" s="242"/>
      <c r="F114" s="12"/>
      <c r="G114" s="243"/>
      <c r="H114" s="1"/>
      <c r="I114" s="1"/>
      <c r="J114" s="1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2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4.25" customHeight="1" x14ac:dyDescent="0.2">
      <c r="A115" s="1"/>
      <c r="B115" s="1"/>
      <c r="C115" s="12"/>
      <c r="D115" s="1"/>
      <c r="E115" s="242"/>
      <c r="F115" s="12"/>
      <c r="G115" s="243"/>
      <c r="H115" s="1"/>
      <c r="I115" s="1"/>
      <c r="J115" s="1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2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4.25" customHeight="1" x14ac:dyDescent="0.2">
      <c r="A116" s="1"/>
      <c r="B116" s="1"/>
      <c r="C116" s="12"/>
      <c r="D116" s="1"/>
      <c r="E116" s="242"/>
      <c r="F116" s="12"/>
      <c r="G116" s="243"/>
      <c r="H116" s="1"/>
      <c r="I116" s="1"/>
      <c r="J116" s="1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2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4.25" customHeight="1" x14ac:dyDescent="0.2">
      <c r="A117" s="1"/>
      <c r="B117" s="1"/>
      <c r="C117" s="12"/>
      <c r="D117" s="1"/>
      <c r="E117" s="242"/>
      <c r="F117" s="12"/>
      <c r="G117" s="243"/>
      <c r="H117" s="1"/>
      <c r="I117" s="1"/>
      <c r="J117" s="1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2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4.25" customHeight="1" x14ac:dyDescent="0.2">
      <c r="A118" s="1"/>
      <c r="B118" s="1"/>
      <c r="C118" s="12"/>
      <c r="D118" s="1"/>
      <c r="E118" s="242"/>
      <c r="F118" s="12"/>
      <c r="G118" s="243"/>
      <c r="H118" s="1"/>
      <c r="I118" s="1"/>
      <c r="J118" s="1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2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4.25" customHeight="1" x14ac:dyDescent="0.2">
      <c r="A119" s="1"/>
      <c r="B119" s="1"/>
      <c r="C119" s="12"/>
      <c r="D119" s="1"/>
      <c r="E119" s="242"/>
      <c r="F119" s="12"/>
      <c r="G119" s="243"/>
      <c r="H119" s="1"/>
      <c r="I119" s="1"/>
      <c r="J119" s="1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2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4.25" customHeight="1" x14ac:dyDescent="0.2">
      <c r="A120" s="1"/>
      <c r="B120" s="1"/>
      <c r="C120" s="12"/>
      <c r="D120" s="1"/>
      <c r="E120" s="242"/>
      <c r="F120" s="12"/>
      <c r="G120" s="243"/>
      <c r="H120" s="1"/>
      <c r="I120" s="1"/>
      <c r="J120" s="1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2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4.25" customHeight="1" x14ac:dyDescent="0.2">
      <c r="A121" s="1"/>
      <c r="B121" s="1"/>
      <c r="C121" s="12"/>
      <c r="D121" s="1"/>
      <c r="E121" s="242"/>
      <c r="F121" s="12"/>
      <c r="G121" s="243"/>
      <c r="H121" s="1"/>
      <c r="I121" s="1"/>
      <c r="J121" s="1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2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4.25" customHeight="1" x14ac:dyDescent="0.2">
      <c r="A122" s="1"/>
      <c r="B122" s="1"/>
      <c r="C122" s="12"/>
      <c r="D122" s="1"/>
      <c r="E122" s="242"/>
      <c r="F122" s="12"/>
      <c r="G122" s="243"/>
      <c r="H122" s="1"/>
      <c r="I122" s="1"/>
      <c r="J122" s="1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2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4.25" customHeight="1" x14ac:dyDescent="0.2">
      <c r="A123" s="1"/>
      <c r="B123" s="1"/>
      <c r="C123" s="12"/>
      <c r="D123" s="1"/>
      <c r="E123" s="242"/>
      <c r="F123" s="12"/>
      <c r="G123" s="243"/>
      <c r="H123" s="1"/>
      <c r="I123" s="1"/>
      <c r="J123" s="1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2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4.25" customHeight="1" x14ac:dyDescent="0.2">
      <c r="A124" s="1"/>
      <c r="B124" s="1"/>
      <c r="C124" s="12"/>
      <c r="D124" s="1"/>
      <c r="E124" s="242"/>
      <c r="F124" s="12"/>
      <c r="G124" s="243"/>
      <c r="H124" s="1"/>
      <c r="I124" s="1"/>
      <c r="J124" s="1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4.25" customHeight="1" x14ac:dyDescent="0.2">
      <c r="A125" s="1"/>
      <c r="B125" s="1"/>
      <c r="C125" s="12"/>
      <c r="D125" s="1"/>
      <c r="E125" s="242"/>
      <c r="F125" s="12"/>
      <c r="G125" s="243"/>
      <c r="H125" s="1"/>
      <c r="I125" s="1"/>
      <c r="J125" s="1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2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4.25" customHeight="1" x14ac:dyDescent="0.2">
      <c r="A126" s="1"/>
      <c r="B126" s="1"/>
      <c r="C126" s="12"/>
      <c r="D126" s="1"/>
      <c r="E126" s="242"/>
      <c r="F126" s="12"/>
      <c r="G126" s="243"/>
      <c r="H126" s="1"/>
      <c r="I126" s="1"/>
      <c r="J126" s="1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2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4.25" customHeight="1" x14ac:dyDescent="0.2">
      <c r="A127" s="1"/>
      <c r="B127" s="1"/>
      <c r="C127" s="12"/>
      <c r="D127" s="1"/>
      <c r="E127" s="242"/>
      <c r="F127" s="12"/>
      <c r="G127" s="243"/>
      <c r="H127" s="1"/>
      <c r="I127" s="1"/>
      <c r="J127" s="1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2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4.25" customHeight="1" x14ac:dyDescent="0.2">
      <c r="A128" s="1"/>
      <c r="B128" s="1"/>
      <c r="C128" s="12"/>
      <c r="D128" s="1"/>
      <c r="E128" s="242"/>
      <c r="F128" s="12"/>
      <c r="G128" s="243"/>
      <c r="H128" s="1"/>
      <c r="I128" s="1"/>
      <c r="J128" s="1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2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4.25" customHeight="1" x14ac:dyDescent="0.2">
      <c r="A129" s="1"/>
      <c r="B129" s="1"/>
      <c r="C129" s="12"/>
      <c r="D129" s="1"/>
      <c r="E129" s="242"/>
      <c r="F129" s="12"/>
      <c r="G129" s="243"/>
      <c r="H129" s="1"/>
      <c r="I129" s="1"/>
      <c r="J129" s="1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2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4.25" customHeight="1" x14ac:dyDescent="0.2">
      <c r="A130" s="1"/>
      <c r="B130" s="1"/>
      <c r="C130" s="12"/>
      <c r="D130" s="1"/>
      <c r="E130" s="242"/>
      <c r="F130" s="12"/>
      <c r="G130" s="243"/>
      <c r="H130" s="1"/>
      <c r="I130" s="1"/>
      <c r="J130" s="1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2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4.25" customHeight="1" x14ac:dyDescent="0.2">
      <c r="A131" s="1"/>
      <c r="B131" s="1"/>
      <c r="C131" s="12"/>
      <c r="D131" s="1"/>
      <c r="E131" s="242"/>
      <c r="F131" s="12"/>
      <c r="G131" s="243"/>
      <c r="H131" s="1"/>
      <c r="I131" s="1"/>
      <c r="J131" s="1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4.25" customHeight="1" x14ac:dyDescent="0.2">
      <c r="A132" s="1"/>
      <c r="B132" s="1"/>
      <c r="C132" s="12"/>
      <c r="D132" s="1"/>
      <c r="E132" s="242"/>
      <c r="F132" s="12"/>
      <c r="G132" s="243"/>
      <c r="H132" s="1"/>
      <c r="I132" s="1"/>
      <c r="J132" s="1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2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4.25" customHeight="1" x14ac:dyDescent="0.2">
      <c r="A133" s="1"/>
      <c r="B133" s="1"/>
      <c r="C133" s="12"/>
      <c r="D133" s="1"/>
      <c r="E133" s="242"/>
      <c r="F133" s="12"/>
      <c r="G133" s="243"/>
      <c r="H133" s="1"/>
      <c r="I133" s="1"/>
      <c r="J133" s="1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2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4.25" customHeight="1" x14ac:dyDescent="0.2">
      <c r="A134" s="1"/>
      <c r="B134" s="1"/>
      <c r="C134" s="12"/>
      <c r="D134" s="1"/>
      <c r="E134" s="242"/>
      <c r="F134" s="12"/>
      <c r="G134" s="243"/>
      <c r="H134" s="1"/>
      <c r="I134" s="1"/>
      <c r="J134" s="1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2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4.25" customHeight="1" x14ac:dyDescent="0.2">
      <c r="A135" s="1"/>
      <c r="B135" s="1"/>
      <c r="C135" s="12"/>
      <c r="D135" s="1"/>
      <c r="E135" s="242"/>
      <c r="F135" s="12"/>
      <c r="G135" s="243"/>
      <c r="H135" s="1"/>
      <c r="I135" s="1"/>
      <c r="J135" s="1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2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4.25" customHeight="1" x14ac:dyDescent="0.2">
      <c r="A136" s="1"/>
      <c r="B136" s="1"/>
      <c r="C136" s="12"/>
      <c r="D136" s="1"/>
      <c r="E136" s="242"/>
      <c r="F136" s="12"/>
      <c r="G136" s="243"/>
      <c r="H136" s="1"/>
      <c r="I136" s="1"/>
      <c r="J136" s="1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2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4.25" customHeight="1" x14ac:dyDescent="0.2">
      <c r="A137" s="1"/>
      <c r="B137" s="1"/>
      <c r="C137" s="12"/>
      <c r="D137" s="1"/>
      <c r="E137" s="242"/>
      <c r="F137" s="12"/>
      <c r="G137" s="243"/>
      <c r="H137" s="1"/>
      <c r="I137" s="1"/>
      <c r="J137" s="1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2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4.25" customHeight="1" x14ac:dyDescent="0.2">
      <c r="A138" s="1"/>
      <c r="B138" s="1"/>
      <c r="C138" s="12"/>
      <c r="D138" s="1"/>
      <c r="E138" s="242"/>
      <c r="F138" s="12"/>
      <c r="G138" s="243"/>
      <c r="H138" s="1"/>
      <c r="I138" s="1"/>
      <c r="J138" s="1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4.25" customHeight="1" x14ac:dyDescent="0.2">
      <c r="A139" s="1"/>
      <c r="B139" s="1"/>
      <c r="C139" s="12"/>
      <c r="D139" s="1"/>
      <c r="E139" s="242"/>
      <c r="F139" s="12"/>
      <c r="G139" s="243"/>
      <c r="H139" s="1"/>
      <c r="I139" s="1"/>
      <c r="J139" s="1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2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4.25" customHeight="1" x14ac:dyDescent="0.2">
      <c r="A140" s="1"/>
      <c r="B140" s="1"/>
      <c r="C140" s="12"/>
      <c r="D140" s="1"/>
      <c r="E140" s="242"/>
      <c r="F140" s="12"/>
      <c r="G140" s="243"/>
      <c r="H140" s="1"/>
      <c r="I140" s="1"/>
      <c r="J140" s="1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2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4.25" customHeight="1" x14ac:dyDescent="0.2">
      <c r="A141" s="1"/>
      <c r="B141" s="1"/>
      <c r="C141" s="12"/>
      <c r="D141" s="1"/>
      <c r="E141" s="242"/>
      <c r="F141" s="12"/>
      <c r="G141" s="243"/>
      <c r="H141" s="1"/>
      <c r="I141" s="1"/>
      <c r="J141" s="1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2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4.25" customHeight="1" x14ac:dyDescent="0.2">
      <c r="A142" s="1"/>
      <c r="B142" s="1"/>
      <c r="C142" s="12"/>
      <c r="D142" s="1"/>
      <c r="E142" s="242"/>
      <c r="F142" s="12"/>
      <c r="G142" s="243"/>
      <c r="H142" s="1"/>
      <c r="I142" s="1"/>
      <c r="J142" s="1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2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4.25" customHeight="1" x14ac:dyDescent="0.2">
      <c r="A143" s="1"/>
      <c r="B143" s="1"/>
      <c r="C143" s="12"/>
      <c r="D143" s="1"/>
      <c r="E143" s="242"/>
      <c r="F143" s="12"/>
      <c r="G143" s="243"/>
      <c r="H143" s="1"/>
      <c r="I143" s="1"/>
      <c r="J143" s="1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2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4.25" customHeight="1" x14ac:dyDescent="0.2">
      <c r="A144" s="1"/>
      <c r="B144" s="1"/>
      <c r="C144" s="12"/>
      <c r="D144" s="1"/>
      <c r="E144" s="242"/>
      <c r="F144" s="12"/>
      <c r="G144" s="243"/>
      <c r="H144" s="1"/>
      <c r="I144" s="1"/>
      <c r="J144" s="1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2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4.25" customHeight="1" x14ac:dyDescent="0.2">
      <c r="A145" s="1"/>
      <c r="B145" s="1"/>
      <c r="C145" s="12"/>
      <c r="D145" s="1"/>
      <c r="E145" s="242"/>
      <c r="F145" s="12"/>
      <c r="G145" s="243"/>
      <c r="H145" s="1"/>
      <c r="I145" s="1"/>
      <c r="J145" s="1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2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4.25" customHeight="1" x14ac:dyDescent="0.2">
      <c r="A146" s="1"/>
      <c r="B146" s="1"/>
      <c r="C146" s="12"/>
      <c r="D146" s="1"/>
      <c r="E146" s="242"/>
      <c r="F146" s="12"/>
      <c r="G146" s="243"/>
      <c r="H146" s="1"/>
      <c r="I146" s="1"/>
      <c r="J146" s="1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2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4.25" customHeight="1" x14ac:dyDescent="0.2">
      <c r="A147" s="1"/>
      <c r="B147" s="1"/>
      <c r="C147" s="12"/>
      <c r="D147" s="1"/>
      <c r="E147" s="242"/>
      <c r="F147" s="12"/>
      <c r="G147" s="243"/>
      <c r="H147" s="1"/>
      <c r="I147" s="1"/>
      <c r="J147" s="1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2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4.25" customHeight="1" x14ac:dyDescent="0.2">
      <c r="A148" s="1"/>
      <c r="B148" s="1"/>
      <c r="C148" s="12"/>
      <c r="D148" s="1"/>
      <c r="E148" s="242"/>
      <c r="F148" s="12"/>
      <c r="G148" s="243"/>
      <c r="H148" s="1"/>
      <c r="I148" s="1"/>
      <c r="J148" s="1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2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4.25" customHeight="1" x14ac:dyDescent="0.2">
      <c r="A149" s="1"/>
      <c r="B149" s="1"/>
      <c r="C149" s="12"/>
      <c r="D149" s="1"/>
      <c r="E149" s="242"/>
      <c r="F149" s="12"/>
      <c r="G149" s="243"/>
      <c r="H149" s="1"/>
      <c r="I149" s="1"/>
      <c r="J149" s="1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2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4.25" customHeight="1" x14ac:dyDescent="0.2">
      <c r="A150" s="1"/>
      <c r="B150" s="1"/>
      <c r="C150" s="12"/>
      <c r="D150" s="1"/>
      <c r="E150" s="242"/>
      <c r="F150" s="12"/>
      <c r="G150" s="243"/>
      <c r="H150" s="1"/>
      <c r="I150" s="1"/>
      <c r="J150" s="1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2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4.25" customHeight="1" x14ac:dyDescent="0.2">
      <c r="A151" s="1"/>
      <c r="B151" s="1"/>
      <c r="C151" s="12"/>
      <c r="D151" s="1"/>
      <c r="E151" s="242"/>
      <c r="F151" s="12"/>
      <c r="G151" s="243"/>
      <c r="H151" s="1"/>
      <c r="I151" s="1"/>
      <c r="J151" s="1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2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4.25" customHeight="1" x14ac:dyDescent="0.2">
      <c r="A152" s="1"/>
      <c r="B152" s="1"/>
      <c r="C152" s="12"/>
      <c r="D152" s="1"/>
      <c r="E152" s="242"/>
      <c r="F152" s="12"/>
      <c r="G152" s="243"/>
      <c r="H152" s="1"/>
      <c r="I152" s="1"/>
      <c r="J152" s="1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2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4.25" customHeight="1" x14ac:dyDescent="0.2">
      <c r="A153" s="1"/>
      <c r="B153" s="1"/>
      <c r="C153" s="12"/>
      <c r="D153" s="1"/>
      <c r="E153" s="242"/>
      <c r="F153" s="12"/>
      <c r="G153" s="243"/>
      <c r="H153" s="1"/>
      <c r="I153" s="1"/>
      <c r="J153" s="1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2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4.25" customHeight="1" x14ac:dyDescent="0.2">
      <c r="A154" s="1"/>
      <c r="B154" s="1"/>
      <c r="C154" s="12"/>
      <c r="D154" s="1"/>
      <c r="E154" s="242"/>
      <c r="F154" s="12"/>
      <c r="G154" s="243"/>
      <c r="H154" s="1"/>
      <c r="I154" s="1"/>
      <c r="J154" s="1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2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4.25" customHeight="1" x14ac:dyDescent="0.2">
      <c r="A155" s="1"/>
      <c r="B155" s="1"/>
      <c r="C155" s="12"/>
      <c r="D155" s="1"/>
      <c r="E155" s="242"/>
      <c r="F155" s="12"/>
      <c r="G155" s="243"/>
      <c r="H155" s="1"/>
      <c r="I155" s="1"/>
      <c r="J155" s="1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2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4.25" customHeight="1" x14ac:dyDescent="0.2">
      <c r="A156" s="1"/>
      <c r="B156" s="1"/>
      <c r="C156" s="12"/>
      <c r="D156" s="1"/>
      <c r="E156" s="242"/>
      <c r="F156" s="12"/>
      <c r="G156" s="243"/>
      <c r="H156" s="1"/>
      <c r="I156" s="1"/>
      <c r="J156" s="1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2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4.25" customHeight="1" x14ac:dyDescent="0.2">
      <c r="A157" s="1"/>
      <c r="B157" s="1"/>
      <c r="C157" s="12"/>
      <c r="D157" s="1"/>
      <c r="E157" s="242"/>
      <c r="F157" s="12"/>
      <c r="G157" s="243"/>
      <c r="H157" s="1"/>
      <c r="I157" s="1"/>
      <c r="J157" s="1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2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4.25" customHeight="1" x14ac:dyDescent="0.2">
      <c r="A158" s="1"/>
      <c r="B158" s="1"/>
      <c r="C158" s="12"/>
      <c r="D158" s="1"/>
      <c r="E158" s="242"/>
      <c r="F158" s="12"/>
      <c r="G158" s="243"/>
      <c r="H158" s="1"/>
      <c r="I158" s="1"/>
      <c r="J158" s="1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2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4.25" customHeight="1" x14ac:dyDescent="0.2">
      <c r="A159" s="1"/>
      <c r="B159" s="1"/>
      <c r="C159" s="12"/>
      <c r="D159" s="1"/>
      <c r="E159" s="242"/>
      <c r="F159" s="12"/>
      <c r="G159" s="243"/>
      <c r="H159" s="1"/>
      <c r="I159" s="1"/>
      <c r="J159" s="1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2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4.25" customHeight="1" x14ac:dyDescent="0.2">
      <c r="A160" s="1"/>
      <c r="B160" s="1"/>
      <c r="C160" s="12"/>
      <c r="D160" s="1"/>
      <c r="E160" s="242"/>
      <c r="F160" s="12"/>
      <c r="G160" s="243"/>
      <c r="H160" s="1"/>
      <c r="I160" s="1"/>
      <c r="J160" s="1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2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4.25" customHeight="1" x14ac:dyDescent="0.2">
      <c r="A161" s="1"/>
      <c r="B161" s="1"/>
      <c r="C161" s="12"/>
      <c r="D161" s="1"/>
      <c r="E161" s="242"/>
      <c r="F161" s="12"/>
      <c r="G161" s="243"/>
      <c r="H161" s="1"/>
      <c r="I161" s="1"/>
      <c r="J161" s="1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2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4.25" customHeight="1" x14ac:dyDescent="0.2">
      <c r="A162" s="1"/>
      <c r="B162" s="1"/>
      <c r="C162" s="12"/>
      <c r="D162" s="1"/>
      <c r="E162" s="242"/>
      <c r="F162" s="12"/>
      <c r="G162" s="243"/>
      <c r="H162" s="1"/>
      <c r="I162" s="1"/>
      <c r="J162" s="1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2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4.25" customHeight="1" x14ac:dyDescent="0.2">
      <c r="A163" s="1"/>
      <c r="B163" s="1"/>
      <c r="C163" s="12"/>
      <c r="D163" s="1"/>
      <c r="E163" s="242"/>
      <c r="F163" s="12"/>
      <c r="G163" s="243"/>
      <c r="H163" s="1"/>
      <c r="I163" s="1"/>
      <c r="J163" s="1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2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4.25" customHeight="1" x14ac:dyDescent="0.2">
      <c r="A164" s="1"/>
      <c r="B164" s="1"/>
      <c r="C164" s="12"/>
      <c r="D164" s="1"/>
      <c r="E164" s="242"/>
      <c r="F164" s="12"/>
      <c r="G164" s="243"/>
      <c r="H164" s="1"/>
      <c r="I164" s="1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2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4.25" customHeight="1" x14ac:dyDescent="0.2">
      <c r="A165" s="1"/>
      <c r="B165" s="1"/>
      <c r="C165" s="12"/>
      <c r="D165" s="1"/>
      <c r="E165" s="242"/>
      <c r="F165" s="12"/>
      <c r="G165" s="243"/>
      <c r="H165" s="1"/>
      <c r="I165" s="1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2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4.25" customHeight="1" x14ac:dyDescent="0.2">
      <c r="A166" s="1"/>
      <c r="B166" s="1"/>
      <c r="C166" s="12"/>
      <c r="D166" s="1"/>
      <c r="E166" s="242"/>
      <c r="F166" s="12"/>
      <c r="G166" s="243"/>
      <c r="H166" s="1"/>
      <c r="I166" s="1"/>
      <c r="J166" s="1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2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4.25" customHeight="1" x14ac:dyDescent="0.2">
      <c r="A167" s="1"/>
      <c r="B167" s="1"/>
      <c r="C167" s="12"/>
      <c r="D167" s="1"/>
      <c r="E167" s="242"/>
      <c r="F167" s="12"/>
      <c r="G167" s="243"/>
      <c r="H167" s="1"/>
      <c r="I167" s="1"/>
      <c r="J167" s="1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2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4.25" customHeight="1" x14ac:dyDescent="0.2">
      <c r="A168" s="1"/>
      <c r="B168" s="1"/>
      <c r="C168" s="12"/>
      <c r="D168" s="1"/>
      <c r="E168" s="242"/>
      <c r="F168" s="12"/>
      <c r="G168" s="243"/>
      <c r="H168" s="1"/>
      <c r="I168" s="1"/>
      <c r="J168" s="1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2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4.25" customHeight="1" x14ac:dyDescent="0.2">
      <c r="A169" s="1"/>
      <c r="B169" s="1"/>
      <c r="C169" s="12"/>
      <c r="D169" s="1"/>
      <c r="E169" s="242"/>
      <c r="F169" s="12"/>
      <c r="G169" s="243"/>
      <c r="H169" s="1"/>
      <c r="I169" s="1"/>
      <c r="J169" s="1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2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4.25" customHeight="1" x14ac:dyDescent="0.2">
      <c r="A170" s="1"/>
      <c r="B170" s="1"/>
      <c r="C170" s="12"/>
      <c r="D170" s="1"/>
      <c r="E170" s="242"/>
      <c r="F170" s="12"/>
      <c r="G170" s="243"/>
      <c r="H170" s="1"/>
      <c r="I170" s="1"/>
      <c r="J170" s="1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2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4.25" customHeight="1" x14ac:dyDescent="0.2">
      <c r="A171" s="1"/>
      <c r="B171" s="1"/>
      <c r="C171" s="12"/>
      <c r="D171" s="1"/>
      <c r="E171" s="242"/>
      <c r="F171" s="12"/>
      <c r="G171" s="243"/>
      <c r="H171" s="1"/>
      <c r="I171" s="1"/>
      <c r="J171" s="1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2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4.25" customHeight="1" x14ac:dyDescent="0.2">
      <c r="A172" s="1"/>
      <c r="B172" s="1"/>
      <c r="C172" s="12"/>
      <c r="D172" s="1"/>
      <c r="E172" s="242"/>
      <c r="F172" s="12"/>
      <c r="G172" s="243"/>
      <c r="H172" s="1"/>
      <c r="I172" s="1"/>
      <c r="J172" s="1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2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4.25" customHeight="1" x14ac:dyDescent="0.2">
      <c r="A173" s="1"/>
      <c r="B173" s="1"/>
      <c r="C173" s="12"/>
      <c r="D173" s="1"/>
      <c r="E173" s="242"/>
      <c r="F173" s="12"/>
      <c r="G173" s="243"/>
      <c r="H173" s="1"/>
      <c r="I173" s="1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2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4.25" customHeight="1" x14ac:dyDescent="0.2">
      <c r="A174" s="1"/>
      <c r="B174" s="1"/>
      <c r="C174" s="12"/>
      <c r="D174" s="1"/>
      <c r="E174" s="242"/>
      <c r="F174" s="12"/>
      <c r="G174" s="243"/>
      <c r="H174" s="1"/>
      <c r="I174" s="1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2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4.25" customHeight="1" x14ac:dyDescent="0.2">
      <c r="A175" s="1"/>
      <c r="B175" s="1"/>
      <c r="C175" s="12"/>
      <c r="D175" s="1"/>
      <c r="E175" s="242"/>
      <c r="F175" s="12"/>
      <c r="G175" s="243"/>
      <c r="H175" s="1"/>
      <c r="I175" s="1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2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4.25" customHeight="1" x14ac:dyDescent="0.2">
      <c r="A176" s="1"/>
      <c r="B176" s="1"/>
      <c r="C176" s="12"/>
      <c r="D176" s="1"/>
      <c r="E176" s="242"/>
      <c r="F176" s="12"/>
      <c r="G176" s="243"/>
      <c r="H176" s="1"/>
      <c r="I176" s="1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2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4.25" customHeight="1" x14ac:dyDescent="0.2">
      <c r="A177" s="1"/>
      <c r="B177" s="1"/>
      <c r="C177" s="12"/>
      <c r="D177" s="1"/>
      <c r="E177" s="242"/>
      <c r="F177" s="12"/>
      <c r="G177" s="243"/>
      <c r="H177" s="1"/>
      <c r="I177" s="1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2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4.25" customHeight="1" x14ac:dyDescent="0.2">
      <c r="A178" s="1"/>
      <c r="B178" s="1"/>
      <c r="C178" s="12"/>
      <c r="D178" s="1"/>
      <c r="E178" s="242"/>
      <c r="F178" s="12"/>
      <c r="G178" s="243"/>
      <c r="H178" s="1"/>
      <c r="I178" s="1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2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4.25" customHeight="1" x14ac:dyDescent="0.2">
      <c r="A179" s="1"/>
      <c r="B179" s="1"/>
      <c r="C179" s="12"/>
      <c r="D179" s="1"/>
      <c r="E179" s="242"/>
      <c r="F179" s="12"/>
      <c r="G179" s="243"/>
      <c r="H179" s="1"/>
      <c r="I179" s="1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2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4.25" customHeight="1" x14ac:dyDescent="0.2">
      <c r="A180" s="1"/>
      <c r="B180" s="1"/>
      <c r="C180" s="12"/>
      <c r="D180" s="1"/>
      <c r="E180" s="242"/>
      <c r="F180" s="12"/>
      <c r="G180" s="243"/>
      <c r="H180" s="1"/>
      <c r="I180" s="1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2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4.25" customHeight="1" x14ac:dyDescent="0.2">
      <c r="A181" s="1"/>
      <c r="B181" s="1"/>
      <c r="C181" s="12"/>
      <c r="D181" s="1"/>
      <c r="E181" s="242"/>
      <c r="F181" s="12"/>
      <c r="G181" s="243"/>
      <c r="H181" s="1"/>
      <c r="I181" s="1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2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4.25" customHeight="1" x14ac:dyDescent="0.2">
      <c r="A182" s="1"/>
      <c r="B182" s="1"/>
      <c r="C182" s="12"/>
      <c r="D182" s="1"/>
      <c r="E182" s="242"/>
      <c r="F182" s="12"/>
      <c r="G182" s="243"/>
      <c r="H182" s="1"/>
      <c r="I182" s="1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2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4.25" customHeight="1" x14ac:dyDescent="0.2">
      <c r="A183" s="1"/>
      <c r="B183" s="1"/>
      <c r="C183" s="12"/>
      <c r="D183" s="1"/>
      <c r="E183" s="242"/>
      <c r="F183" s="12"/>
      <c r="G183" s="243"/>
      <c r="H183" s="1"/>
      <c r="I183" s="1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2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4.25" customHeight="1" x14ac:dyDescent="0.2">
      <c r="A184" s="1"/>
      <c r="B184" s="1"/>
      <c r="C184" s="12"/>
      <c r="D184" s="1"/>
      <c r="E184" s="242"/>
      <c r="F184" s="12"/>
      <c r="G184" s="243"/>
      <c r="H184" s="1"/>
      <c r="I184" s="1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2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4.25" customHeight="1" x14ac:dyDescent="0.2">
      <c r="A185" s="1"/>
      <c r="B185" s="1"/>
      <c r="C185" s="12"/>
      <c r="D185" s="1"/>
      <c r="E185" s="242"/>
      <c r="F185" s="12"/>
      <c r="G185" s="243"/>
      <c r="H185" s="1"/>
      <c r="I185" s="1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2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4.25" customHeight="1" x14ac:dyDescent="0.2">
      <c r="A186" s="1"/>
      <c r="B186" s="1"/>
      <c r="C186" s="12"/>
      <c r="D186" s="1"/>
      <c r="E186" s="242"/>
      <c r="F186" s="12"/>
      <c r="G186" s="243"/>
      <c r="H186" s="1"/>
      <c r="I186" s="1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2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4.25" customHeight="1" x14ac:dyDescent="0.2">
      <c r="A187" s="1"/>
      <c r="B187" s="1"/>
      <c r="C187" s="12"/>
      <c r="D187" s="1"/>
      <c r="E187" s="242"/>
      <c r="F187" s="12"/>
      <c r="G187" s="243"/>
      <c r="H187" s="1"/>
      <c r="I187" s="1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2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4.25" customHeight="1" x14ac:dyDescent="0.2">
      <c r="A188" s="1"/>
      <c r="B188" s="1"/>
      <c r="C188" s="12"/>
      <c r="D188" s="1"/>
      <c r="E188" s="242"/>
      <c r="F188" s="12"/>
      <c r="G188" s="243"/>
      <c r="H188" s="1"/>
      <c r="I188" s="1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2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4.25" customHeight="1" x14ac:dyDescent="0.2">
      <c r="A189" s="1"/>
      <c r="B189" s="1"/>
      <c r="C189" s="12"/>
      <c r="D189" s="1"/>
      <c r="E189" s="242"/>
      <c r="F189" s="12"/>
      <c r="G189" s="243"/>
      <c r="H189" s="1"/>
      <c r="I189" s="1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2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4.25" customHeight="1" x14ac:dyDescent="0.2">
      <c r="A190" s="1"/>
      <c r="B190" s="1"/>
      <c r="C190" s="12"/>
      <c r="D190" s="1"/>
      <c r="E190" s="242"/>
      <c r="F190" s="12"/>
      <c r="G190" s="243"/>
      <c r="H190" s="1"/>
      <c r="I190" s="1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2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4.25" customHeight="1" x14ac:dyDescent="0.2">
      <c r="A191" s="1"/>
      <c r="B191" s="1"/>
      <c r="C191" s="12"/>
      <c r="D191" s="1"/>
      <c r="E191" s="242"/>
      <c r="F191" s="12"/>
      <c r="G191" s="243"/>
      <c r="H191" s="1"/>
      <c r="I191" s="1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2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4.25" customHeight="1" x14ac:dyDescent="0.2">
      <c r="A192" s="1"/>
      <c r="B192" s="1"/>
      <c r="C192" s="12"/>
      <c r="D192" s="1"/>
      <c r="E192" s="242"/>
      <c r="F192" s="12"/>
      <c r="G192" s="243"/>
      <c r="H192" s="1"/>
      <c r="I192" s="1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2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4.25" customHeight="1" x14ac:dyDescent="0.2">
      <c r="A193" s="1"/>
      <c r="B193" s="1"/>
      <c r="C193" s="12"/>
      <c r="D193" s="1"/>
      <c r="E193" s="242"/>
      <c r="F193" s="12"/>
      <c r="G193" s="243"/>
      <c r="H193" s="1"/>
      <c r="I193" s="1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2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4.25" customHeight="1" x14ac:dyDescent="0.2">
      <c r="A194" s="1"/>
      <c r="B194" s="1"/>
      <c r="C194" s="12"/>
      <c r="D194" s="1"/>
      <c r="E194" s="242"/>
      <c r="F194" s="12"/>
      <c r="G194" s="243"/>
      <c r="H194" s="1"/>
      <c r="I194" s="1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2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4.25" customHeight="1" x14ac:dyDescent="0.2">
      <c r="A195" s="1"/>
      <c r="B195" s="1"/>
      <c r="C195" s="12"/>
      <c r="D195" s="1"/>
      <c r="E195" s="242"/>
      <c r="F195" s="12"/>
      <c r="G195" s="243"/>
      <c r="H195" s="1"/>
      <c r="I195" s="1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2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4.25" customHeight="1" x14ac:dyDescent="0.2">
      <c r="A196" s="1"/>
      <c r="B196" s="1"/>
      <c r="C196" s="12"/>
      <c r="D196" s="1"/>
      <c r="E196" s="242"/>
      <c r="F196" s="12"/>
      <c r="G196" s="243"/>
      <c r="H196" s="1"/>
      <c r="I196" s="1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2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4.25" customHeight="1" x14ac:dyDescent="0.2">
      <c r="A197" s="1"/>
      <c r="B197" s="1"/>
      <c r="C197" s="12"/>
      <c r="D197" s="1"/>
      <c r="E197" s="242"/>
      <c r="F197" s="12"/>
      <c r="G197" s="243"/>
      <c r="H197" s="1"/>
      <c r="I197" s="1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2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4.25" customHeight="1" x14ac:dyDescent="0.2">
      <c r="A198" s="1"/>
      <c r="B198" s="1"/>
      <c r="C198" s="12"/>
      <c r="D198" s="1"/>
      <c r="E198" s="242"/>
      <c r="F198" s="12"/>
      <c r="G198" s="243"/>
      <c r="H198" s="1"/>
      <c r="I198" s="1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2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4.25" customHeight="1" x14ac:dyDescent="0.2">
      <c r="A199" s="1"/>
      <c r="B199" s="1"/>
      <c r="C199" s="12"/>
      <c r="D199" s="1"/>
      <c r="E199" s="242"/>
      <c r="F199" s="12"/>
      <c r="G199" s="243"/>
      <c r="H199" s="1"/>
      <c r="I199" s="1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2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4.25" customHeight="1" x14ac:dyDescent="0.2">
      <c r="A200" s="1"/>
      <c r="B200" s="1"/>
      <c r="C200" s="12"/>
      <c r="D200" s="1"/>
      <c r="E200" s="242"/>
      <c r="F200" s="12"/>
      <c r="G200" s="243"/>
      <c r="H200" s="1"/>
      <c r="I200" s="1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2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4.25" customHeight="1" x14ac:dyDescent="0.2">
      <c r="A201" s="1"/>
      <c r="B201" s="1"/>
      <c r="C201" s="12"/>
      <c r="D201" s="1"/>
      <c r="E201" s="242"/>
      <c r="F201" s="12"/>
      <c r="G201" s="243"/>
      <c r="H201" s="1"/>
      <c r="I201" s="1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2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4.25" customHeight="1" x14ac:dyDescent="0.2">
      <c r="A202" s="1"/>
      <c r="B202" s="1"/>
      <c r="C202" s="12"/>
      <c r="D202" s="1"/>
      <c r="E202" s="242"/>
      <c r="F202" s="12"/>
      <c r="G202" s="243"/>
      <c r="H202" s="1"/>
      <c r="I202" s="1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2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4.25" customHeight="1" x14ac:dyDescent="0.2">
      <c r="A203" s="1"/>
      <c r="B203" s="1"/>
      <c r="C203" s="12"/>
      <c r="D203" s="1"/>
      <c r="E203" s="242"/>
      <c r="F203" s="12"/>
      <c r="G203" s="243"/>
      <c r="H203" s="1"/>
      <c r="I203" s="1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2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4.25" customHeight="1" x14ac:dyDescent="0.2">
      <c r="A204" s="1"/>
      <c r="B204" s="1"/>
      <c r="C204" s="12"/>
      <c r="D204" s="1"/>
      <c r="E204" s="242"/>
      <c r="F204" s="12"/>
      <c r="G204" s="243"/>
      <c r="H204" s="1"/>
      <c r="I204" s="1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2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4.25" customHeight="1" x14ac:dyDescent="0.2">
      <c r="A205" s="1"/>
      <c r="B205" s="1"/>
      <c r="C205" s="12"/>
      <c r="D205" s="1"/>
      <c r="E205" s="242"/>
      <c r="F205" s="12"/>
      <c r="G205" s="243"/>
      <c r="H205" s="1"/>
      <c r="I205" s="1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2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4.25" customHeight="1" x14ac:dyDescent="0.2">
      <c r="A206" s="1"/>
      <c r="B206" s="1"/>
      <c r="C206" s="12"/>
      <c r="D206" s="1"/>
      <c r="E206" s="242"/>
      <c r="F206" s="12"/>
      <c r="G206" s="243"/>
      <c r="H206" s="1"/>
      <c r="I206" s="1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2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4.25" customHeight="1" x14ac:dyDescent="0.2">
      <c r="A207" s="1"/>
      <c r="B207" s="1"/>
      <c r="C207" s="12"/>
      <c r="D207" s="1"/>
      <c r="E207" s="242"/>
      <c r="F207" s="12"/>
      <c r="G207" s="243"/>
      <c r="H207" s="1"/>
      <c r="I207" s="1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2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4.25" customHeight="1" x14ac:dyDescent="0.2">
      <c r="A208" s="1"/>
      <c r="B208" s="1"/>
      <c r="C208" s="12"/>
      <c r="D208" s="1"/>
      <c r="E208" s="242"/>
      <c r="F208" s="12"/>
      <c r="G208" s="243"/>
      <c r="H208" s="1"/>
      <c r="I208" s="1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2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4.25" customHeight="1" x14ac:dyDescent="0.2">
      <c r="A209" s="1"/>
      <c r="B209" s="1"/>
      <c r="C209" s="12"/>
      <c r="D209" s="1"/>
      <c r="E209" s="242"/>
      <c r="F209" s="12"/>
      <c r="G209" s="243"/>
      <c r="H209" s="1"/>
      <c r="I209" s="1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2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4.25" customHeight="1" x14ac:dyDescent="0.2">
      <c r="A210" s="1"/>
      <c r="B210" s="1"/>
      <c r="C210" s="12"/>
      <c r="D210" s="1"/>
      <c r="E210" s="242"/>
      <c r="F210" s="12"/>
      <c r="G210" s="243"/>
      <c r="H210" s="1"/>
      <c r="I210" s="1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2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4.25" customHeight="1" x14ac:dyDescent="0.2">
      <c r="A211" s="1"/>
      <c r="B211" s="1"/>
      <c r="C211" s="12"/>
      <c r="D211" s="1"/>
      <c r="E211" s="242"/>
      <c r="F211" s="12"/>
      <c r="G211" s="243"/>
      <c r="H211" s="1"/>
      <c r="I211" s="1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2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4.25" customHeight="1" x14ac:dyDescent="0.2">
      <c r="A212" s="1"/>
      <c r="B212" s="1"/>
      <c r="C212" s="12"/>
      <c r="D212" s="1"/>
      <c r="E212" s="242"/>
      <c r="F212" s="12"/>
      <c r="G212" s="243"/>
      <c r="H212" s="1"/>
      <c r="I212" s="1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2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4.25" customHeight="1" x14ac:dyDescent="0.2">
      <c r="A213" s="1"/>
      <c r="B213" s="1"/>
      <c r="C213" s="12"/>
      <c r="D213" s="1"/>
      <c r="E213" s="242"/>
      <c r="F213" s="12"/>
      <c r="G213" s="243"/>
      <c r="H213" s="1"/>
      <c r="I213" s="1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2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4.25" customHeight="1" x14ac:dyDescent="0.2">
      <c r="A214" s="1"/>
      <c r="B214" s="1"/>
      <c r="C214" s="12"/>
      <c r="D214" s="1"/>
      <c r="E214" s="242"/>
      <c r="F214" s="12"/>
      <c r="G214" s="243"/>
      <c r="H214" s="1"/>
      <c r="I214" s="1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2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4.25" customHeight="1" x14ac:dyDescent="0.2">
      <c r="A215" s="1"/>
      <c r="B215" s="1"/>
      <c r="C215" s="12"/>
      <c r="D215" s="1"/>
      <c r="E215" s="242"/>
      <c r="F215" s="12"/>
      <c r="G215" s="243"/>
      <c r="H215" s="1"/>
      <c r="I215" s="1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2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4.25" customHeight="1" x14ac:dyDescent="0.2">
      <c r="A216" s="1"/>
      <c r="B216" s="1"/>
      <c r="C216" s="12"/>
      <c r="D216" s="1"/>
      <c r="E216" s="242"/>
      <c r="F216" s="12"/>
      <c r="G216" s="243"/>
      <c r="H216" s="1"/>
      <c r="I216" s="1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2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4.25" customHeight="1" x14ac:dyDescent="0.2">
      <c r="A217" s="1"/>
      <c r="B217" s="1"/>
      <c r="C217" s="12"/>
      <c r="D217" s="1"/>
      <c r="E217" s="242"/>
      <c r="F217" s="12"/>
      <c r="G217" s="243"/>
      <c r="H217" s="1"/>
      <c r="I217" s="1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4.25" customHeight="1" x14ac:dyDescent="0.2">
      <c r="A218" s="1"/>
      <c r="B218" s="1"/>
      <c r="C218" s="12"/>
      <c r="D218" s="1"/>
      <c r="E218" s="242"/>
      <c r="F218" s="12"/>
      <c r="G218" s="243"/>
      <c r="H218" s="1"/>
      <c r="I218" s="1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2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4.25" customHeight="1" x14ac:dyDescent="0.2">
      <c r="A219" s="1"/>
      <c r="B219" s="1"/>
      <c r="C219" s="12"/>
      <c r="D219" s="1"/>
      <c r="E219" s="242"/>
      <c r="F219" s="12"/>
      <c r="G219" s="243"/>
      <c r="H219" s="1"/>
      <c r="I219" s="1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2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4.25" customHeight="1" x14ac:dyDescent="0.2">
      <c r="A220" s="1"/>
      <c r="B220" s="1"/>
      <c r="C220" s="12"/>
      <c r="D220" s="1"/>
      <c r="E220" s="242"/>
      <c r="F220" s="12"/>
      <c r="G220" s="243"/>
      <c r="H220" s="1"/>
      <c r="I220" s="1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2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4.25" customHeight="1" x14ac:dyDescent="0.2">
      <c r="A221" s="1"/>
      <c r="B221" s="1"/>
      <c r="C221" s="12"/>
      <c r="D221" s="1"/>
      <c r="E221" s="242"/>
      <c r="F221" s="12"/>
      <c r="G221" s="243"/>
      <c r="H221" s="1"/>
      <c r="I221" s="1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2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4.25" customHeight="1" x14ac:dyDescent="0.2">
      <c r="A222" s="1"/>
      <c r="B222" s="1"/>
      <c r="C222" s="12"/>
      <c r="D222" s="1"/>
      <c r="E222" s="242"/>
      <c r="F222" s="12"/>
      <c r="G222" s="243"/>
      <c r="H222" s="1"/>
      <c r="I222" s="1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2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4.25" customHeight="1" x14ac:dyDescent="0.2">
      <c r="A223" s="1"/>
      <c r="B223" s="1"/>
      <c r="C223" s="12"/>
      <c r="D223" s="1"/>
      <c r="E223" s="242"/>
      <c r="F223" s="12"/>
      <c r="G223" s="243"/>
      <c r="H223" s="1"/>
      <c r="I223" s="1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2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4.25" customHeight="1" x14ac:dyDescent="0.2">
      <c r="A224" s="1"/>
      <c r="B224" s="1"/>
      <c r="C224" s="12"/>
      <c r="D224" s="1"/>
      <c r="E224" s="242"/>
      <c r="F224" s="12"/>
      <c r="G224" s="243"/>
      <c r="H224" s="1"/>
      <c r="I224" s="1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2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4.25" customHeight="1" x14ac:dyDescent="0.2">
      <c r="A225" s="1"/>
      <c r="B225" s="1"/>
      <c r="C225" s="12"/>
      <c r="D225" s="1"/>
      <c r="E225" s="242"/>
      <c r="F225" s="12"/>
      <c r="G225" s="243"/>
      <c r="H225" s="1"/>
      <c r="I225" s="1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2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4.25" customHeight="1" x14ac:dyDescent="0.2">
      <c r="A226" s="1"/>
      <c r="B226" s="1"/>
      <c r="C226" s="12"/>
      <c r="D226" s="1"/>
      <c r="E226" s="242"/>
      <c r="F226" s="12"/>
      <c r="G226" s="243"/>
      <c r="H226" s="1"/>
      <c r="I226" s="1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2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4.25" customHeight="1" x14ac:dyDescent="0.2">
      <c r="A227" s="1"/>
      <c r="B227" s="1"/>
      <c r="C227" s="12"/>
      <c r="D227" s="1"/>
      <c r="E227" s="242"/>
      <c r="F227" s="12"/>
      <c r="G227" s="243"/>
      <c r="H227" s="1"/>
      <c r="I227" s="1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2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4.25" customHeight="1" x14ac:dyDescent="0.2">
      <c r="A228" s="1"/>
      <c r="B228" s="1"/>
      <c r="C228" s="12"/>
      <c r="D228" s="1"/>
      <c r="E228" s="242"/>
      <c r="F228" s="12"/>
      <c r="G228" s="243"/>
      <c r="H228" s="1"/>
      <c r="I228" s="1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2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4.25" customHeight="1" x14ac:dyDescent="0.2">
      <c r="A229" s="1"/>
      <c r="B229" s="1"/>
      <c r="C229" s="12"/>
      <c r="D229" s="1"/>
      <c r="E229" s="242"/>
      <c r="F229" s="12"/>
      <c r="G229" s="243"/>
      <c r="H229" s="1"/>
      <c r="I229" s="1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2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4.25" customHeight="1" x14ac:dyDescent="0.2">
      <c r="A230" s="1"/>
      <c r="B230" s="1"/>
      <c r="C230" s="12"/>
      <c r="D230" s="1"/>
      <c r="E230" s="242"/>
      <c r="F230" s="12"/>
      <c r="G230" s="243"/>
      <c r="H230" s="1"/>
      <c r="I230" s="1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2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4.25" customHeight="1" x14ac:dyDescent="0.2">
      <c r="A231" s="1"/>
      <c r="B231" s="1"/>
      <c r="C231" s="12"/>
      <c r="D231" s="1"/>
      <c r="E231" s="242"/>
      <c r="F231" s="12"/>
      <c r="G231" s="243"/>
      <c r="H231" s="1"/>
      <c r="I231" s="1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2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4.25" customHeight="1" x14ac:dyDescent="0.2">
      <c r="A232" s="1"/>
      <c r="B232" s="1"/>
      <c r="C232" s="12"/>
      <c r="D232" s="1"/>
      <c r="E232" s="242"/>
      <c r="F232" s="12"/>
      <c r="G232" s="243"/>
      <c r="H232" s="1"/>
      <c r="I232" s="1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4.25" customHeight="1" x14ac:dyDescent="0.2">
      <c r="A233" s="1"/>
      <c r="B233" s="1"/>
      <c r="C233" s="12"/>
      <c r="D233" s="1"/>
      <c r="E233" s="242"/>
      <c r="F233" s="12"/>
      <c r="G233" s="243"/>
      <c r="H233" s="1"/>
      <c r="I233" s="1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2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4.25" customHeight="1" x14ac:dyDescent="0.2">
      <c r="A234" s="1"/>
      <c r="B234" s="1"/>
      <c r="C234" s="12"/>
      <c r="D234" s="1"/>
      <c r="E234" s="242"/>
      <c r="F234" s="12"/>
      <c r="G234" s="243"/>
      <c r="H234" s="1"/>
      <c r="I234" s="1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2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4.25" customHeight="1" x14ac:dyDescent="0.2">
      <c r="A235" s="1"/>
      <c r="B235" s="1"/>
      <c r="C235" s="12"/>
      <c r="D235" s="1"/>
      <c r="E235" s="242"/>
      <c r="F235" s="12"/>
      <c r="G235" s="243"/>
      <c r="H235" s="1"/>
      <c r="I235" s="1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2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4.25" customHeight="1" x14ac:dyDescent="0.2">
      <c r="A236" s="1"/>
      <c r="B236" s="1"/>
      <c r="C236" s="12"/>
      <c r="D236" s="1"/>
      <c r="E236" s="242"/>
      <c r="F236" s="12"/>
      <c r="G236" s="243"/>
      <c r="H236" s="1"/>
      <c r="I236" s="1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2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4.25" customHeight="1" x14ac:dyDescent="0.2">
      <c r="A237" s="1"/>
      <c r="B237" s="1"/>
      <c r="C237" s="12"/>
      <c r="D237" s="1"/>
      <c r="E237" s="242"/>
      <c r="F237" s="12"/>
      <c r="G237" s="243"/>
      <c r="H237" s="1"/>
      <c r="I237" s="1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2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4.25" customHeight="1" x14ac:dyDescent="0.2">
      <c r="A238" s="1"/>
      <c r="B238" s="1"/>
      <c r="C238" s="12"/>
      <c r="D238" s="1"/>
      <c r="E238" s="242"/>
      <c r="F238" s="12"/>
      <c r="G238" s="243"/>
      <c r="H238" s="1"/>
      <c r="I238" s="1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2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4.25" customHeight="1" x14ac:dyDescent="0.2">
      <c r="A239" s="1"/>
      <c r="B239" s="1"/>
      <c r="C239" s="12"/>
      <c r="D239" s="1"/>
      <c r="E239" s="242"/>
      <c r="F239" s="12"/>
      <c r="G239" s="243"/>
      <c r="H239" s="1"/>
      <c r="I239" s="1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2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4.25" customHeight="1" x14ac:dyDescent="0.2">
      <c r="A240" s="1"/>
      <c r="B240" s="1"/>
      <c r="C240" s="12"/>
      <c r="D240" s="1"/>
      <c r="E240" s="242"/>
      <c r="F240" s="12"/>
      <c r="G240" s="243"/>
      <c r="H240" s="1"/>
      <c r="I240" s="1"/>
      <c r="J240" s="1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2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4.25" customHeight="1" x14ac:dyDescent="0.2">
      <c r="A241" s="1"/>
      <c r="B241" s="1"/>
      <c r="C241" s="12"/>
      <c r="D241" s="1"/>
      <c r="E241" s="242"/>
      <c r="F241" s="12"/>
      <c r="G241" s="243"/>
      <c r="H241" s="1"/>
      <c r="I241" s="1"/>
      <c r="J241" s="1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2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4.25" customHeight="1" x14ac:dyDescent="0.2">
      <c r="A242" s="1"/>
      <c r="B242" s="1"/>
      <c r="C242" s="12"/>
      <c r="D242" s="1"/>
      <c r="E242" s="242"/>
      <c r="F242" s="12"/>
      <c r="G242" s="243"/>
      <c r="H242" s="1"/>
      <c r="I242" s="1"/>
      <c r="J242" s="1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2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4.25" customHeight="1" x14ac:dyDescent="0.2">
      <c r="A243" s="1"/>
      <c r="B243" s="1"/>
      <c r="C243" s="12"/>
      <c r="D243" s="1"/>
      <c r="E243" s="242"/>
      <c r="F243" s="12"/>
      <c r="G243" s="243"/>
      <c r="H243" s="1"/>
      <c r="I243" s="1"/>
      <c r="J243" s="1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2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4.25" customHeight="1" x14ac:dyDescent="0.2">
      <c r="A244" s="1"/>
      <c r="B244" s="1"/>
      <c r="C244" s="12"/>
      <c r="D244" s="1"/>
      <c r="E244" s="242"/>
      <c r="F244" s="12"/>
      <c r="G244" s="243"/>
      <c r="H244" s="1"/>
      <c r="I244" s="1"/>
      <c r="J244" s="1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2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4.25" customHeight="1" x14ac:dyDescent="0.2">
      <c r="A245" s="1"/>
      <c r="B245" s="1"/>
      <c r="C245" s="12"/>
      <c r="D245" s="1"/>
      <c r="E245" s="242"/>
      <c r="F245" s="12"/>
      <c r="G245" s="243"/>
      <c r="H245" s="1"/>
      <c r="I245" s="1"/>
      <c r="J245" s="1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2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4.25" customHeight="1" x14ac:dyDescent="0.2">
      <c r="A246" s="1"/>
      <c r="B246" s="1"/>
      <c r="C246" s="12"/>
      <c r="D246" s="1"/>
      <c r="E246" s="242"/>
      <c r="F246" s="12"/>
      <c r="G246" s="243"/>
      <c r="H246" s="1"/>
      <c r="I246" s="1"/>
      <c r="J246" s="1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2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4.25" customHeight="1" x14ac:dyDescent="0.2">
      <c r="A247" s="1"/>
      <c r="B247" s="1"/>
      <c r="C247" s="12"/>
      <c r="D247" s="1"/>
      <c r="E247" s="242"/>
      <c r="F247" s="12"/>
      <c r="G247" s="243"/>
      <c r="H247" s="1"/>
      <c r="I247" s="1"/>
      <c r="J247" s="1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2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4.25" customHeight="1" x14ac:dyDescent="0.2">
      <c r="A248" s="1"/>
      <c r="B248" s="1"/>
      <c r="C248" s="12"/>
      <c r="D248" s="1"/>
      <c r="E248" s="242"/>
      <c r="F248" s="12"/>
      <c r="G248" s="243"/>
      <c r="H248" s="1"/>
      <c r="I248" s="1"/>
      <c r="J248" s="1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2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4.25" customHeight="1" x14ac:dyDescent="0.2">
      <c r="A249" s="1"/>
      <c r="B249" s="1"/>
      <c r="C249" s="12"/>
      <c r="D249" s="1"/>
      <c r="E249" s="242"/>
      <c r="F249" s="12"/>
      <c r="G249" s="243"/>
      <c r="H249" s="1"/>
      <c r="I249" s="1"/>
      <c r="J249" s="1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2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4.25" customHeight="1" x14ac:dyDescent="0.2">
      <c r="A250" s="1"/>
      <c r="B250" s="1"/>
      <c r="C250" s="12"/>
      <c r="D250" s="1"/>
      <c r="E250" s="242"/>
      <c r="F250" s="12"/>
      <c r="G250" s="243"/>
      <c r="H250" s="1"/>
      <c r="I250" s="1"/>
      <c r="J250" s="1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2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4.25" customHeight="1" x14ac:dyDescent="0.2">
      <c r="A251" s="1"/>
      <c r="B251" s="1"/>
      <c r="C251" s="12"/>
      <c r="D251" s="1"/>
      <c r="E251" s="242"/>
      <c r="F251" s="12"/>
      <c r="G251" s="243"/>
      <c r="H251" s="1"/>
      <c r="I251" s="1"/>
      <c r="J251" s="1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2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4.25" customHeight="1" x14ac:dyDescent="0.2">
      <c r="A252" s="1"/>
      <c r="B252" s="1"/>
      <c r="C252" s="12"/>
      <c r="D252" s="1"/>
      <c r="E252" s="242"/>
      <c r="F252" s="12"/>
      <c r="G252" s="243"/>
      <c r="H252" s="1"/>
      <c r="I252" s="1"/>
      <c r="J252" s="1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2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4.25" customHeight="1" x14ac:dyDescent="0.2">
      <c r="A253" s="1"/>
      <c r="B253" s="1"/>
      <c r="C253" s="12"/>
      <c r="D253" s="1"/>
      <c r="E253" s="242"/>
      <c r="F253" s="12"/>
      <c r="G253" s="243"/>
      <c r="H253" s="1"/>
      <c r="I253" s="1"/>
      <c r="J253" s="1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2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4.25" customHeight="1" x14ac:dyDescent="0.2">
      <c r="A254" s="1"/>
      <c r="B254" s="1"/>
      <c r="C254" s="12"/>
      <c r="D254" s="1"/>
      <c r="E254" s="242"/>
      <c r="F254" s="12"/>
      <c r="G254" s="243"/>
      <c r="H254" s="1"/>
      <c r="I254" s="1"/>
      <c r="J254" s="1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2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4.25" customHeight="1" x14ac:dyDescent="0.2">
      <c r="A255" s="1"/>
      <c r="B255" s="1"/>
      <c r="C255" s="12"/>
      <c r="D255" s="1"/>
      <c r="E255" s="242"/>
      <c r="F255" s="12"/>
      <c r="G255" s="243"/>
      <c r="H255" s="1"/>
      <c r="I255" s="1"/>
      <c r="J255" s="1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2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4.25" customHeight="1" x14ac:dyDescent="0.2">
      <c r="A256" s="1"/>
      <c r="B256" s="1"/>
      <c r="C256" s="12"/>
      <c r="D256" s="1"/>
      <c r="E256" s="242"/>
      <c r="F256" s="12"/>
      <c r="G256" s="243"/>
      <c r="H256" s="1"/>
      <c r="I256" s="1"/>
      <c r="J256" s="1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2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4.25" customHeight="1" x14ac:dyDescent="0.2">
      <c r="A257" s="1"/>
      <c r="B257" s="1"/>
      <c r="C257" s="12"/>
      <c r="D257" s="1"/>
      <c r="E257" s="242"/>
      <c r="F257" s="12"/>
      <c r="G257" s="243"/>
      <c r="H257" s="1"/>
      <c r="I257" s="1"/>
      <c r="J257" s="1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2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4.25" customHeight="1" x14ac:dyDescent="0.2">
      <c r="A258" s="1"/>
      <c r="B258" s="1"/>
      <c r="C258" s="12"/>
      <c r="D258" s="1"/>
      <c r="E258" s="242"/>
      <c r="F258" s="12"/>
      <c r="G258" s="243"/>
      <c r="H258" s="1"/>
      <c r="I258" s="1"/>
      <c r="J258" s="1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2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4.25" customHeight="1" x14ac:dyDescent="0.2">
      <c r="A259" s="1"/>
      <c r="B259" s="1"/>
      <c r="C259" s="12"/>
      <c r="D259" s="1"/>
      <c r="E259" s="242"/>
      <c r="F259" s="12"/>
      <c r="G259" s="243"/>
      <c r="H259" s="1"/>
      <c r="I259" s="1"/>
      <c r="J259" s="1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2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4.25" customHeight="1" x14ac:dyDescent="0.2">
      <c r="A260" s="1"/>
      <c r="B260" s="1"/>
      <c r="C260" s="12"/>
      <c r="D260" s="1"/>
      <c r="E260" s="242"/>
      <c r="F260" s="12"/>
      <c r="G260" s="243"/>
      <c r="H260" s="1"/>
      <c r="I260" s="1"/>
      <c r="J260" s="1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2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4.25" customHeight="1" x14ac:dyDescent="0.2">
      <c r="A261" s="1"/>
      <c r="B261" s="1"/>
      <c r="C261" s="12"/>
      <c r="D261" s="1"/>
      <c r="E261" s="242"/>
      <c r="F261" s="12"/>
      <c r="G261" s="243"/>
      <c r="H261" s="1"/>
      <c r="I261" s="1"/>
      <c r="J261" s="1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2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4.25" customHeight="1" x14ac:dyDescent="0.2">
      <c r="A262" s="1"/>
      <c r="B262" s="1"/>
      <c r="C262" s="12"/>
      <c r="D262" s="1"/>
      <c r="E262" s="242"/>
      <c r="F262" s="12"/>
      <c r="G262" s="243"/>
      <c r="H262" s="1"/>
      <c r="I262" s="1"/>
      <c r="J262" s="1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2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4.25" customHeight="1" x14ac:dyDescent="0.2">
      <c r="A263" s="1"/>
      <c r="B263" s="1"/>
      <c r="C263" s="12"/>
      <c r="D263" s="1"/>
      <c r="E263" s="242"/>
      <c r="F263" s="12"/>
      <c r="G263" s="243"/>
      <c r="H263" s="1"/>
      <c r="I263" s="1"/>
      <c r="J263" s="1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2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4.25" customHeight="1" x14ac:dyDescent="0.2">
      <c r="A264" s="1"/>
      <c r="B264" s="1"/>
      <c r="C264" s="12"/>
      <c r="D264" s="1"/>
      <c r="E264" s="242"/>
      <c r="F264" s="12"/>
      <c r="G264" s="243"/>
      <c r="H264" s="1"/>
      <c r="I264" s="1"/>
      <c r="J264" s="1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2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4.25" customHeight="1" x14ac:dyDescent="0.2">
      <c r="A265" s="1"/>
      <c r="B265" s="1"/>
      <c r="C265" s="12"/>
      <c r="D265" s="1"/>
      <c r="E265" s="242"/>
      <c r="F265" s="12"/>
      <c r="G265" s="243"/>
      <c r="H265" s="1"/>
      <c r="I265" s="1"/>
      <c r="J265" s="1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2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4.25" customHeight="1" x14ac:dyDescent="0.2">
      <c r="A266" s="1"/>
      <c r="B266" s="1"/>
      <c r="C266" s="12"/>
      <c r="D266" s="1"/>
      <c r="E266" s="242"/>
      <c r="F266" s="12"/>
      <c r="G266" s="243"/>
      <c r="H266" s="1"/>
      <c r="I266" s="1"/>
      <c r="J266" s="1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2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4.25" customHeight="1" x14ac:dyDescent="0.2">
      <c r="A267" s="1"/>
      <c r="B267" s="1"/>
      <c r="C267" s="12"/>
      <c r="D267" s="1"/>
      <c r="E267" s="242"/>
      <c r="F267" s="12"/>
      <c r="G267" s="243"/>
      <c r="H267" s="1"/>
      <c r="I267" s="1"/>
      <c r="J267" s="1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2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4.25" customHeight="1" x14ac:dyDescent="0.2">
      <c r="A268" s="1"/>
      <c r="B268" s="1"/>
      <c r="C268" s="12"/>
      <c r="D268" s="1"/>
      <c r="E268" s="242"/>
      <c r="F268" s="12"/>
      <c r="G268" s="243"/>
      <c r="H268" s="1"/>
      <c r="I268" s="1"/>
      <c r="J268" s="1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2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4.25" customHeight="1" x14ac:dyDescent="0.2">
      <c r="A269" s="1"/>
      <c r="B269" s="1"/>
      <c r="C269" s="12"/>
      <c r="D269" s="1"/>
      <c r="E269" s="242"/>
      <c r="F269" s="12"/>
      <c r="G269" s="243"/>
      <c r="H269" s="1"/>
      <c r="I269" s="1"/>
      <c r="J269" s="1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2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4.25" customHeight="1" x14ac:dyDescent="0.2">
      <c r="A270" s="1"/>
      <c r="B270" s="1"/>
      <c r="C270" s="12"/>
      <c r="D270" s="1"/>
      <c r="E270" s="242"/>
      <c r="F270" s="12"/>
      <c r="G270" s="243"/>
      <c r="H270" s="1"/>
      <c r="I270" s="1"/>
      <c r="J270" s="1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2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4.25" customHeight="1" x14ac:dyDescent="0.2">
      <c r="A271" s="1"/>
      <c r="B271" s="1"/>
      <c r="C271" s="12"/>
      <c r="D271" s="1"/>
      <c r="E271" s="242"/>
      <c r="F271" s="12"/>
      <c r="G271" s="243"/>
      <c r="H271" s="1"/>
      <c r="I271" s="1"/>
      <c r="J271" s="1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2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4.25" customHeight="1" x14ac:dyDescent="0.2">
      <c r="A272" s="1"/>
      <c r="B272" s="1"/>
      <c r="C272" s="12"/>
      <c r="D272" s="1"/>
      <c r="E272" s="242"/>
      <c r="F272" s="12"/>
      <c r="G272" s="243"/>
      <c r="H272" s="1"/>
      <c r="I272" s="1"/>
      <c r="J272" s="1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2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4.25" customHeight="1" x14ac:dyDescent="0.2">
      <c r="A273" s="1"/>
      <c r="B273" s="1"/>
      <c r="C273" s="12"/>
      <c r="D273" s="1"/>
      <c r="E273" s="242"/>
      <c r="F273" s="12"/>
      <c r="G273" s="243"/>
      <c r="H273" s="1"/>
      <c r="I273" s="1"/>
      <c r="J273" s="1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2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4.25" customHeight="1" x14ac:dyDescent="0.2">
      <c r="A274" s="1"/>
      <c r="B274" s="1"/>
      <c r="C274" s="12"/>
      <c r="D274" s="1"/>
      <c r="E274" s="242"/>
      <c r="F274" s="12"/>
      <c r="G274" s="243"/>
      <c r="H274" s="1"/>
      <c r="I274" s="1"/>
      <c r="J274" s="1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2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4.25" customHeight="1" x14ac:dyDescent="0.2">
      <c r="A275" s="1"/>
      <c r="B275" s="1"/>
      <c r="C275" s="12"/>
      <c r="D275" s="1"/>
      <c r="E275" s="242"/>
      <c r="F275" s="12"/>
      <c r="G275" s="243"/>
      <c r="H275" s="1"/>
      <c r="I275" s="1"/>
      <c r="J275" s="1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2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4.25" customHeight="1" x14ac:dyDescent="0.2">
      <c r="A276" s="1"/>
      <c r="B276" s="1"/>
      <c r="C276" s="12"/>
      <c r="D276" s="1"/>
      <c r="E276" s="242"/>
      <c r="F276" s="12"/>
      <c r="G276" s="243"/>
      <c r="H276" s="1"/>
      <c r="I276" s="1"/>
      <c r="J276" s="1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2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75" customHeight="1" x14ac:dyDescent="0.2"/>
    <row r="278" spans="1:40" ht="15.75" customHeight="1" x14ac:dyDescent="0.2"/>
    <row r="279" spans="1:40" ht="15.75" customHeight="1" x14ac:dyDescent="0.2"/>
    <row r="280" spans="1:40" ht="15.75" customHeight="1" x14ac:dyDescent="0.2"/>
    <row r="281" spans="1:40" ht="15.75" customHeight="1" x14ac:dyDescent="0.2"/>
    <row r="282" spans="1:40" ht="15.75" customHeight="1" x14ac:dyDescent="0.2"/>
    <row r="283" spans="1:40" ht="15.75" customHeight="1" x14ac:dyDescent="0.2"/>
    <row r="284" spans="1:40" ht="15.75" customHeight="1" x14ac:dyDescent="0.2"/>
    <row r="285" spans="1:40" ht="15.75" customHeight="1" x14ac:dyDescent="0.2"/>
    <row r="286" spans="1:40" ht="15.75" customHeight="1" x14ac:dyDescent="0.2"/>
    <row r="287" spans="1:40" ht="15.75" customHeight="1" x14ac:dyDescent="0.2"/>
    <row r="288" spans="1:40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8">
    <mergeCell ref="A35:A54"/>
    <mergeCell ref="A55:A72"/>
    <mergeCell ref="A73:A76"/>
    <mergeCell ref="V2:X2"/>
    <mergeCell ref="N6:P6"/>
    <mergeCell ref="W6:X8"/>
    <mergeCell ref="A11:A16"/>
    <mergeCell ref="A17:A34"/>
  </mergeCells>
  <conditionalFormatting sqref="M11:M76">
    <cfRule type="notContainsBlanks" dxfId="29" priority="1">
      <formula>LEN(TRIM(M11))&gt;0</formula>
    </cfRule>
  </conditionalFormatting>
  <conditionalFormatting sqref="N11:N76">
    <cfRule type="notContainsBlanks" dxfId="28" priority="2">
      <formula>LEN(TRIM(N11))&gt;0</formula>
    </cfRule>
  </conditionalFormatting>
  <conditionalFormatting sqref="O11:O76">
    <cfRule type="notContainsBlanks" dxfId="27" priority="3">
      <formula>LEN(TRIM(O11))&gt;0</formula>
    </cfRule>
  </conditionalFormatting>
  <conditionalFormatting sqref="P11:P76">
    <cfRule type="notContainsBlanks" dxfId="26" priority="4">
      <formula>LEN(TRIM(P11))&gt;0</formula>
    </cfRule>
  </conditionalFormatting>
  <conditionalFormatting sqref="Q11:Q76">
    <cfRule type="notContainsBlanks" dxfId="25" priority="5">
      <formula>LEN(TRIM(Q11))&gt;0</formula>
    </cfRule>
  </conditionalFormatting>
  <conditionalFormatting sqref="R11:R76">
    <cfRule type="notContainsBlanks" dxfId="24" priority="6">
      <formula>LEN(TRIM(R11))&gt;0</formula>
    </cfRule>
  </conditionalFormatting>
  <conditionalFormatting sqref="S11:S76">
    <cfRule type="notContainsBlanks" dxfId="23" priority="7">
      <formula>LEN(TRIM(S11))&gt;0</formula>
    </cfRule>
  </conditionalFormatting>
  <conditionalFormatting sqref="T11:T76">
    <cfRule type="notContainsBlanks" dxfId="22" priority="8">
      <formula>LEN(TRIM(T11))&gt;0</formula>
    </cfRule>
  </conditionalFormatting>
  <conditionalFormatting sqref="U11:U76">
    <cfRule type="notContainsBlanks" dxfId="21" priority="9">
      <formula>LEN(TRIM(U11))&gt;0</formula>
    </cfRule>
  </conditionalFormatting>
  <conditionalFormatting sqref="V11:V76">
    <cfRule type="notContainsBlanks" dxfId="20" priority="10">
      <formula>LEN(TRIM(V11))&gt;0</formula>
    </cfRule>
  </conditionalFormatting>
  <conditionalFormatting sqref="W11:X76">
    <cfRule type="notContainsBlanks" dxfId="19" priority="11">
      <formula>LEN(TRIM(W11))&gt;0</formula>
    </cfRule>
  </conditionalFormatting>
  <conditionalFormatting sqref="X11:X76">
    <cfRule type="notContainsBlanks" dxfId="18" priority="12">
      <formula>LEN(TRIM(X11))&gt;0</formula>
    </cfRule>
  </conditionalFormatting>
  <conditionalFormatting sqref="Y11:Y76">
    <cfRule type="notContainsBlanks" dxfId="17" priority="13">
      <formula>LEN(TRIM(Y11))&gt;0</formula>
    </cfRule>
  </conditionalFormatting>
  <conditionalFormatting sqref="Z11:Z76">
    <cfRule type="notContainsBlanks" dxfId="16" priority="14">
      <formula>LEN(TRIM(Z11))&gt;0</formula>
    </cfRule>
  </conditionalFormatting>
  <conditionalFormatting sqref="AA11:AA76">
    <cfRule type="notContainsBlanks" dxfId="15" priority="15">
      <formula>LEN(TRIM(AA11))&gt;0</formula>
    </cfRule>
  </conditionalFormatting>
  <conditionalFormatting sqref="AB11:AB76">
    <cfRule type="notContainsBlanks" dxfId="14" priority="16">
      <formula>LEN(TRIM(AB11))&gt;0</formula>
    </cfRule>
  </conditionalFormatting>
  <conditionalFormatting sqref="AF11:AF76">
    <cfRule type="containsText" dxfId="13" priority="17" operator="containsText" text="YES">
      <formula>NOT(ISERROR(SEARCH(("YES"),(AF11))))</formula>
    </cfRule>
  </conditionalFormatting>
  <hyperlinks>
    <hyperlink ref="A11" r:id="rId1" xr:uid="{00000000-0004-0000-0200-000000000000}"/>
    <hyperlink ref="A17" r:id="rId2" xr:uid="{00000000-0004-0000-0200-000001000000}"/>
    <hyperlink ref="A35" r:id="rId3" xr:uid="{00000000-0004-0000-0200-000002000000}"/>
    <hyperlink ref="A55" r:id="rId4" xr:uid="{00000000-0004-0000-0200-000003000000}"/>
    <hyperlink ref="A73" r:id="rId5" xr:uid="{00000000-0004-0000-0200-000004000000}"/>
  </hyperlinks>
  <pageMargins left="0.7" right="0.7" top="0.75" bottom="0.75" header="0" footer="0"/>
  <pageSetup paperSize="9" fitToHeight="0" orientation="portrait"/>
  <drawing r:id="rId6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200-000000000000}">
          <x14:formula1>
            <xm:f>'Option tableau'!$I$2:$I$4</xm:f>
          </x14:formula1>
          <xm:sqref>I11:I72</xm:sqref>
        </x14:dataValidation>
        <x14:dataValidation type="list" allowBlank="1" showErrorMessage="1" xr:uid="{00000000-0002-0000-0200-000001000000}">
          <x14:formula1>
            <xm:f>'Option tableau'!$A$2:$A$7</xm:f>
          </x14:formula1>
          <xm:sqref>F11:F72</xm:sqref>
        </x14:dataValidation>
        <x14:dataValidation type="list" allowBlank="1" showErrorMessage="1" xr:uid="{00000000-0002-0000-0200-000002000000}">
          <x14:formula1>
            <xm:f>'Option tableau'!$E$2:$E$42</xm:f>
          </x14:formula1>
          <xm:sqref>G11:G72</xm:sqref>
        </x14:dataValidation>
        <x14:dataValidation type="list" allowBlank="1" showErrorMessage="1" xr:uid="{00000000-0002-0000-0200-000003000000}">
          <x14:formula1>
            <xm:f>'Option tableau'!$G$2:$G$3</xm:f>
          </x14:formula1>
          <xm:sqref>J11:J72</xm:sqref>
        </x14:dataValidation>
        <x14:dataValidation type="list" allowBlank="1" showErrorMessage="1" xr:uid="{00000000-0002-0000-0200-000004000000}">
          <x14:formula1>
            <xm:f>'Option tableau'!$C$2:$C$16</xm:f>
          </x14:formula1>
          <xm:sqref>D11:D72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4C6E7"/>
  </sheetPr>
  <dimension ref="A1:AM1000"/>
  <sheetViews>
    <sheetView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 activeCell="L11" sqref="L11"/>
    </sheetView>
  </sheetViews>
  <sheetFormatPr baseColWidth="10" defaultColWidth="14.5" defaultRowHeight="15" customHeight="1" x14ac:dyDescent="0.2"/>
  <cols>
    <col min="1" max="8" width="10.6640625" customWidth="1"/>
    <col min="9" max="9" width="16" customWidth="1"/>
    <col min="10" max="27" width="10.6640625" customWidth="1"/>
    <col min="28" max="28" width="12.5" customWidth="1"/>
    <col min="29" max="39" width="10.6640625" customWidth="1"/>
  </cols>
  <sheetData>
    <row r="1" spans="1:39" ht="15" customHeight="1" x14ac:dyDescent="0.2">
      <c r="A1" s="1"/>
      <c r="B1" s="1"/>
      <c r="C1" s="1"/>
      <c r="D1" s="1"/>
      <c r="E1" s="76"/>
      <c r="F1" s="1"/>
      <c r="G1" s="12"/>
      <c r="H1" s="12"/>
      <c r="I1" s="12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44"/>
      <c r="Z1" s="244"/>
      <c r="AA1" s="1"/>
      <c r="AB1" s="1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68.25" customHeight="1" x14ac:dyDescent="0.25">
      <c r="A2" s="14"/>
      <c r="B2" s="14"/>
      <c r="C2" s="14"/>
      <c r="D2" s="14"/>
      <c r="E2" s="15" t="s">
        <v>10</v>
      </c>
      <c r="F2" s="16"/>
      <c r="G2" s="17"/>
      <c r="H2" s="18"/>
      <c r="I2" s="19"/>
      <c r="J2" s="16"/>
      <c r="K2" s="16"/>
      <c r="L2" s="20"/>
      <c r="M2" s="14"/>
      <c r="N2" s="245" t="s">
        <v>11</v>
      </c>
      <c r="O2" s="246"/>
      <c r="P2" s="246"/>
      <c r="Q2" s="22">
        <f>SUM(AA11:AA20)</f>
        <v>0</v>
      </c>
      <c r="R2" s="22"/>
      <c r="S2" s="19" t="s">
        <v>12</v>
      </c>
      <c r="T2" s="16"/>
      <c r="U2" s="20"/>
      <c r="V2" s="14"/>
      <c r="W2" s="14"/>
      <c r="X2" s="14"/>
      <c r="Y2" s="1"/>
      <c r="Z2" s="1"/>
      <c r="AA2" s="1"/>
      <c r="AB2" s="1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48" customHeight="1" x14ac:dyDescent="0.25">
      <c r="A3" s="14"/>
      <c r="B3" s="14"/>
      <c r="C3" s="14"/>
      <c r="D3" s="14"/>
      <c r="E3" s="24" t="s">
        <v>13</v>
      </c>
      <c r="F3" s="25"/>
      <c r="G3" s="26" t="s">
        <v>14</v>
      </c>
      <c r="H3" s="26"/>
      <c r="I3" s="26"/>
      <c r="J3" s="26"/>
      <c r="K3" s="26"/>
      <c r="L3" s="27"/>
      <c r="M3" s="14"/>
      <c r="N3" s="247" t="s">
        <v>15</v>
      </c>
      <c r="O3" s="32"/>
      <c r="P3" s="32"/>
      <c r="Q3" s="29">
        <f>SUM(Y11:Y20)</f>
        <v>0</v>
      </c>
      <c r="R3" s="29"/>
      <c r="S3" s="28"/>
      <c r="T3" s="25"/>
      <c r="U3" s="30"/>
      <c r="V3" s="14"/>
      <c r="W3" s="14"/>
      <c r="X3" s="14"/>
      <c r="Y3" s="1"/>
      <c r="Z3" s="1"/>
      <c r="AA3" s="1"/>
      <c r="AB3" s="1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45.75" customHeight="1" x14ac:dyDescent="0.25">
      <c r="A4" s="14"/>
      <c r="B4" s="14"/>
      <c r="C4" s="14"/>
      <c r="D4" s="14"/>
      <c r="E4" s="31"/>
      <c r="F4" s="25"/>
      <c r="G4" s="32"/>
      <c r="H4" s="33"/>
      <c r="I4" s="28"/>
      <c r="J4" s="25"/>
      <c r="K4" s="25"/>
      <c r="L4" s="30"/>
      <c r="M4" s="14"/>
      <c r="N4" s="248" t="s">
        <v>16</v>
      </c>
      <c r="O4" s="249"/>
      <c r="P4" s="249"/>
      <c r="Q4" s="35">
        <f>SUMPRODUCT(J11:J20,Y11:Y20)</f>
        <v>0</v>
      </c>
      <c r="R4" s="35"/>
      <c r="S4" s="28" t="s">
        <v>17</v>
      </c>
      <c r="T4" s="25"/>
      <c r="U4" s="30"/>
      <c r="V4" s="14"/>
      <c r="W4" s="14"/>
      <c r="X4" s="14"/>
      <c r="Y4" s="1"/>
      <c r="Z4" s="1"/>
      <c r="AA4" s="1"/>
      <c r="AB4" s="1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44.25" customHeight="1" x14ac:dyDescent="0.25">
      <c r="A5" s="14"/>
      <c r="B5" s="14"/>
      <c r="C5" s="14"/>
      <c r="D5" s="14"/>
      <c r="E5" s="250" t="s">
        <v>18</v>
      </c>
      <c r="F5" s="37"/>
      <c r="G5" s="251" t="s">
        <v>19</v>
      </c>
      <c r="H5" s="39"/>
      <c r="I5" s="40"/>
      <c r="J5" s="37"/>
      <c r="K5" s="37"/>
      <c r="L5" s="41"/>
      <c r="M5" s="14"/>
      <c r="N5" s="248" t="s">
        <v>212</v>
      </c>
      <c r="O5" s="249"/>
      <c r="P5" s="249"/>
      <c r="Q5" s="35">
        <f>SUM(Z11:Z20)</f>
        <v>0</v>
      </c>
      <c r="R5" s="35"/>
      <c r="S5" s="28" t="s">
        <v>21</v>
      </c>
      <c r="T5" s="25"/>
      <c r="U5" s="30"/>
      <c r="V5" s="14"/>
      <c r="W5" s="14"/>
      <c r="X5" s="14"/>
      <c r="Y5" s="1"/>
      <c r="Z5" s="1"/>
      <c r="AA5" s="1"/>
      <c r="AB5" s="1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55.5" customHeight="1" x14ac:dyDescent="0.25">
      <c r="N6" s="401" t="s">
        <v>213</v>
      </c>
      <c r="O6" s="403"/>
      <c r="P6" s="402"/>
      <c r="Q6" s="37"/>
      <c r="R6" s="40"/>
      <c r="S6" s="40"/>
      <c r="T6" s="40"/>
      <c r="U6" s="358"/>
    </row>
    <row r="7" spans="1:39" ht="14.25" customHeight="1" x14ac:dyDescent="0.2">
      <c r="A7" s="11"/>
      <c r="B7" s="14"/>
      <c r="C7" s="23"/>
      <c r="D7" s="23"/>
      <c r="E7" s="14"/>
      <c r="F7" s="23"/>
      <c r="G7" s="14"/>
      <c r="H7" s="244"/>
      <c r="I7" s="46"/>
      <c r="J7" s="46"/>
      <c r="K7" s="47"/>
      <c r="L7" s="48"/>
      <c r="M7" s="23"/>
      <c r="N7" s="2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23"/>
    </row>
    <row r="8" spans="1:39" ht="14.25" customHeight="1" x14ac:dyDescent="0.2">
      <c r="A8" s="11"/>
      <c r="B8" s="14"/>
      <c r="C8" s="23"/>
      <c r="D8" s="23"/>
      <c r="E8" s="14"/>
      <c r="F8" s="23"/>
      <c r="G8" s="14"/>
      <c r="H8" s="23"/>
      <c r="I8" s="23"/>
      <c r="J8" s="23"/>
      <c r="K8" s="35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9" ht="14.25" customHeight="1" x14ac:dyDescent="0.2">
      <c r="A9" s="11"/>
      <c r="B9" s="14"/>
      <c r="C9" s="49"/>
      <c r="D9" s="49"/>
      <c r="E9" s="49"/>
      <c r="F9" s="12"/>
      <c r="G9" s="1"/>
      <c r="H9" s="12"/>
      <c r="I9" s="404" t="s">
        <v>22</v>
      </c>
      <c r="J9" s="397"/>
      <c r="K9" s="398"/>
      <c r="L9" s="50">
        <f t="shared" ref="L9:X9" si="0">SUM(L$11:L$20)</f>
        <v>0</v>
      </c>
      <c r="M9" s="50">
        <f t="shared" si="0"/>
        <v>0</v>
      </c>
      <c r="N9" s="50">
        <f t="shared" si="0"/>
        <v>0</v>
      </c>
      <c r="O9" s="50">
        <f t="shared" si="0"/>
        <v>0</v>
      </c>
      <c r="P9" s="50">
        <f t="shared" si="0"/>
        <v>0</v>
      </c>
      <c r="Q9" s="50">
        <f t="shared" si="0"/>
        <v>0</v>
      </c>
      <c r="R9" s="50">
        <f t="shared" si="0"/>
        <v>0</v>
      </c>
      <c r="S9" s="50">
        <f t="shared" si="0"/>
        <v>0</v>
      </c>
      <c r="T9" s="50">
        <f t="shared" si="0"/>
        <v>0</v>
      </c>
      <c r="U9" s="50">
        <f t="shared" si="0"/>
        <v>0</v>
      </c>
      <c r="V9" s="50">
        <f t="shared" si="0"/>
        <v>0</v>
      </c>
      <c r="W9" s="50">
        <f t="shared" si="0"/>
        <v>0</v>
      </c>
      <c r="X9" s="50">
        <f t="shared" si="0"/>
        <v>0</v>
      </c>
      <c r="Y9" s="51"/>
      <c r="Z9" s="52"/>
      <c r="AA9" s="53"/>
      <c r="AB9" s="54"/>
    </row>
    <row r="10" spans="1:39" ht="14.25" customHeight="1" x14ac:dyDescent="0.2">
      <c r="A10" s="55" t="s">
        <v>23</v>
      </c>
      <c r="B10" s="360" t="s">
        <v>24</v>
      </c>
      <c r="C10" s="258" t="s">
        <v>25</v>
      </c>
      <c r="D10" s="260" t="s">
        <v>26</v>
      </c>
      <c r="E10" s="259" t="s">
        <v>27</v>
      </c>
      <c r="F10" s="259" t="s">
        <v>28</v>
      </c>
      <c r="G10" s="260" t="s">
        <v>29</v>
      </c>
      <c r="H10" s="260" t="s">
        <v>30</v>
      </c>
      <c r="I10" s="260" t="s">
        <v>31</v>
      </c>
      <c r="J10" s="260" t="s">
        <v>34</v>
      </c>
      <c r="K10" s="361" t="s">
        <v>36</v>
      </c>
      <c r="L10" s="362" t="s">
        <v>214</v>
      </c>
      <c r="M10" s="34" t="s">
        <v>215</v>
      </c>
      <c r="N10" s="62" t="s">
        <v>216</v>
      </c>
      <c r="O10" s="63" t="s">
        <v>217</v>
      </c>
      <c r="P10" s="363" t="s">
        <v>218</v>
      </c>
      <c r="Q10" s="64" t="s">
        <v>219</v>
      </c>
      <c r="R10" s="66" t="s">
        <v>220</v>
      </c>
      <c r="S10" s="364" t="s">
        <v>221</v>
      </c>
      <c r="T10" s="365" t="s">
        <v>222</v>
      </c>
      <c r="U10" s="69" t="s">
        <v>223</v>
      </c>
      <c r="V10" s="70" t="s">
        <v>224</v>
      </c>
      <c r="W10" s="71" t="s">
        <v>225</v>
      </c>
      <c r="X10" s="366" t="s">
        <v>226</v>
      </c>
      <c r="Y10" s="367" t="s">
        <v>227</v>
      </c>
      <c r="Z10" s="368" t="s">
        <v>20</v>
      </c>
      <c r="AA10" s="369" t="s">
        <v>49</v>
      </c>
      <c r="AB10" s="75" t="s">
        <v>50</v>
      </c>
    </row>
    <row r="11" spans="1:39" ht="63.75" customHeight="1" x14ac:dyDescent="0.2">
      <c r="A11" s="408" t="s">
        <v>228</v>
      </c>
      <c r="B11" s="217"/>
      <c r="C11" s="59">
        <v>1</v>
      </c>
      <c r="D11" s="59" t="s">
        <v>229</v>
      </c>
      <c r="E11" s="59" t="s">
        <v>77</v>
      </c>
      <c r="F11" s="58" t="s">
        <v>58</v>
      </c>
      <c r="G11" s="59">
        <v>20</v>
      </c>
      <c r="H11" s="59" t="s">
        <v>59</v>
      </c>
      <c r="I11" s="59" t="s">
        <v>64</v>
      </c>
      <c r="J11" s="80">
        <v>2.6</v>
      </c>
      <c r="K11" s="81">
        <v>98</v>
      </c>
      <c r="L11" s="82"/>
      <c r="M11" s="82"/>
      <c r="N11" s="82"/>
      <c r="O11" s="82"/>
      <c r="P11" s="82"/>
      <c r="Q11" s="83"/>
      <c r="R11" s="83"/>
      <c r="S11" s="83"/>
      <c r="T11" s="83"/>
      <c r="U11" s="83"/>
      <c r="V11" s="83"/>
      <c r="W11" s="83"/>
      <c r="X11" s="370"/>
      <c r="Y11" s="28">
        <f t="shared" ref="Y11:Y20" si="1">SUM(L11:X11)</f>
        <v>0</v>
      </c>
      <c r="Z11" s="122">
        <f t="shared" ref="Z11:Z20" si="2">Y11*G11</f>
        <v>0</v>
      </c>
      <c r="AA11" s="107">
        <f t="shared" ref="AA11:AA20" si="3">Y11*K11</f>
        <v>0</v>
      </c>
      <c r="AB11" s="75" t="str">
        <f t="shared" ref="AB11:AB20" si="4">IF(SUM(L11:W11)&gt;0,"YES","NO")</f>
        <v>NO</v>
      </c>
    </row>
    <row r="12" spans="1:39" ht="66" customHeight="1" x14ac:dyDescent="0.2">
      <c r="A12" s="389"/>
      <c r="B12" s="220"/>
      <c r="C12" s="91">
        <v>2</v>
      </c>
      <c r="D12" s="91" t="s">
        <v>230</v>
      </c>
      <c r="E12" s="91" t="s">
        <v>61</v>
      </c>
      <c r="F12" s="93" t="s">
        <v>58</v>
      </c>
      <c r="G12" s="91">
        <v>20</v>
      </c>
      <c r="H12" s="91" t="s">
        <v>59</v>
      </c>
      <c r="I12" s="91" t="s">
        <v>55</v>
      </c>
      <c r="J12" s="94">
        <v>4.9000000000000004</v>
      </c>
      <c r="K12" s="95">
        <v>165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371"/>
      <c r="Y12" s="98">
        <f t="shared" si="1"/>
        <v>0</v>
      </c>
      <c r="Z12" s="126">
        <f t="shared" si="2"/>
        <v>0</v>
      </c>
      <c r="AA12" s="99">
        <f t="shared" si="3"/>
        <v>0</v>
      </c>
      <c r="AB12" s="127" t="str">
        <f t="shared" si="4"/>
        <v>NO</v>
      </c>
    </row>
    <row r="13" spans="1:39" ht="60.75" customHeight="1" x14ac:dyDescent="0.2">
      <c r="A13" s="389"/>
      <c r="B13" s="220"/>
      <c r="C13" s="76">
        <v>3</v>
      </c>
      <c r="D13" s="76" t="s">
        <v>114</v>
      </c>
      <c r="E13" s="76" t="s">
        <v>61</v>
      </c>
      <c r="F13" s="102" t="s">
        <v>58</v>
      </c>
      <c r="G13" s="76">
        <v>20</v>
      </c>
      <c r="H13" s="76" t="s">
        <v>59</v>
      </c>
      <c r="I13" s="76" t="s">
        <v>55</v>
      </c>
      <c r="J13" s="103">
        <v>8.1999999999999993</v>
      </c>
      <c r="K13" s="104">
        <v>212</v>
      </c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372"/>
      <c r="Y13" s="28">
        <f t="shared" si="1"/>
        <v>0</v>
      </c>
      <c r="Z13" s="122">
        <f t="shared" si="2"/>
        <v>0</v>
      </c>
      <c r="AA13" s="107">
        <f t="shared" si="3"/>
        <v>0</v>
      </c>
      <c r="AB13" s="123" t="str">
        <f t="shared" si="4"/>
        <v>NO</v>
      </c>
    </row>
    <row r="14" spans="1:39" ht="60" customHeight="1" x14ac:dyDescent="0.2">
      <c r="A14" s="389"/>
      <c r="B14" s="220"/>
      <c r="C14" s="91">
        <v>4</v>
      </c>
      <c r="D14" s="91" t="s">
        <v>231</v>
      </c>
      <c r="E14" s="91" t="s">
        <v>60</v>
      </c>
      <c r="F14" s="93" t="s">
        <v>58</v>
      </c>
      <c r="G14" s="91">
        <v>15</v>
      </c>
      <c r="H14" s="91" t="s">
        <v>59</v>
      </c>
      <c r="I14" s="91" t="s">
        <v>55</v>
      </c>
      <c r="J14" s="94">
        <v>14</v>
      </c>
      <c r="K14" s="95">
        <v>345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371"/>
      <c r="Y14" s="98">
        <f t="shared" si="1"/>
        <v>0</v>
      </c>
      <c r="Z14" s="126">
        <f t="shared" si="2"/>
        <v>0</v>
      </c>
      <c r="AA14" s="99">
        <f t="shared" si="3"/>
        <v>0</v>
      </c>
      <c r="AB14" s="127" t="str">
        <f t="shared" si="4"/>
        <v>NO</v>
      </c>
    </row>
    <row r="15" spans="1:39" ht="60" customHeight="1" x14ac:dyDescent="0.2">
      <c r="A15" s="389"/>
      <c r="B15" s="220"/>
      <c r="C15" s="76">
        <v>5</v>
      </c>
      <c r="D15" s="76" t="s">
        <v>232</v>
      </c>
      <c r="E15" s="76" t="s">
        <v>83</v>
      </c>
      <c r="F15" s="102" t="s">
        <v>58</v>
      </c>
      <c r="G15" s="76">
        <v>7</v>
      </c>
      <c r="H15" s="76" t="s">
        <v>59</v>
      </c>
      <c r="I15" s="76" t="s">
        <v>55</v>
      </c>
      <c r="J15" s="103">
        <v>11.5</v>
      </c>
      <c r="K15" s="104">
        <v>279</v>
      </c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372"/>
      <c r="Y15" s="28">
        <f t="shared" si="1"/>
        <v>0</v>
      </c>
      <c r="Z15" s="122">
        <f t="shared" si="2"/>
        <v>0</v>
      </c>
      <c r="AA15" s="107">
        <f t="shared" si="3"/>
        <v>0</v>
      </c>
      <c r="AB15" s="127" t="str">
        <f t="shared" si="4"/>
        <v>NO</v>
      </c>
    </row>
    <row r="16" spans="1:39" ht="57" customHeight="1" x14ac:dyDescent="0.2">
      <c r="A16" s="409"/>
      <c r="B16" s="323"/>
      <c r="C16" s="110" t="s">
        <v>153</v>
      </c>
      <c r="D16" s="110"/>
      <c r="E16" s="110" t="s">
        <v>74</v>
      </c>
      <c r="F16" s="112" t="s">
        <v>58</v>
      </c>
      <c r="G16" s="110">
        <v>82</v>
      </c>
      <c r="H16" s="110" t="s">
        <v>59</v>
      </c>
      <c r="I16" s="110" t="s">
        <v>55</v>
      </c>
      <c r="J16" s="113">
        <v>41.2</v>
      </c>
      <c r="K16" s="114">
        <v>1030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373"/>
      <c r="Y16" s="98">
        <f t="shared" si="1"/>
        <v>0</v>
      </c>
      <c r="Z16" s="126">
        <f t="shared" si="2"/>
        <v>0</v>
      </c>
      <c r="AA16" s="99">
        <f t="shared" si="3"/>
        <v>0</v>
      </c>
      <c r="AB16" s="181" t="str">
        <f t="shared" si="4"/>
        <v>NO</v>
      </c>
    </row>
    <row r="17" spans="1:29" ht="61.5" customHeight="1" x14ac:dyDescent="0.2">
      <c r="A17" s="408" t="s">
        <v>233</v>
      </c>
      <c r="B17" s="374"/>
      <c r="C17" s="59">
        <v>1</v>
      </c>
      <c r="D17" s="59"/>
      <c r="E17" s="59" t="s">
        <v>77</v>
      </c>
      <c r="F17" s="58" t="s">
        <v>58</v>
      </c>
      <c r="G17" s="59">
        <v>10</v>
      </c>
      <c r="H17" s="59" t="s">
        <v>63</v>
      </c>
      <c r="I17" s="59" t="s">
        <v>55</v>
      </c>
      <c r="J17" s="80">
        <v>1.2</v>
      </c>
      <c r="K17" s="120">
        <v>62</v>
      </c>
      <c r="L17" s="291"/>
      <c r="M17" s="293"/>
      <c r="N17" s="293"/>
      <c r="O17" s="293"/>
      <c r="P17" s="293"/>
      <c r="Q17" s="331"/>
      <c r="R17" s="331"/>
      <c r="S17" s="331"/>
      <c r="T17" s="331"/>
      <c r="U17" s="331"/>
      <c r="V17" s="331"/>
      <c r="W17" s="331"/>
      <c r="X17" s="76"/>
      <c r="Y17" s="134">
        <f t="shared" si="1"/>
        <v>0</v>
      </c>
      <c r="Z17" s="134">
        <f t="shared" si="2"/>
        <v>0</v>
      </c>
      <c r="AA17" s="135">
        <f t="shared" si="3"/>
        <v>0</v>
      </c>
      <c r="AB17" s="75" t="str">
        <f t="shared" si="4"/>
        <v>NO</v>
      </c>
      <c r="AC17" s="1"/>
    </row>
    <row r="18" spans="1:29" ht="51" customHeight="1" x14ac:dyDescent="0.2">
      <c r="A18" s="389"/>
      <c r="B18" s="220"/>
      <c r="C18" s="91">
        <v>2</v>
      </c>
      <c r="D18" s="91"/>
      <c r="E18" s="91" t="s">
        <v>61</v>
      </c>
      <c r="F18" s="93" t="s">
        <v>58</v>
      </c>
      <c r="G18" s="91">
        <v>10</v>
      </c>
      <c r="H18" s="91" t="s">
        <v>59</v>
      </c>
      <c r="I18" s="91" t="s">
        <v>55</v>
      </c>
      <c r="J18" s="94">
        <v>1.8</v>
      </c>
      <c r="K18" s="124">
        <v>93</v>
      </c>
      <c r="L18" s="100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91"/>
      <c r="Y18" s="126">
        <f t="shared" si="1"/>
        <v>0</v>
      </c>
      <c r="Z18" s="126">
        <f t="shared" si="2"/>
        <v>0</v>
      </c>
      <c r="AA18" s="99">
        <f t="shared" si="3"/>
        <v>0</v>
      </c>
      <c r="AB18" s="127" t="str">
        <f t="shared" si="4"/>
        <v>NO</v>
      </c>
      <c r="AC18" s="1"/>
    </row>
    <row r="19" spans="1:29" ht="52.5" customHeight="1" x14ac:dyDescent="0.2">
      <c r="A19" s="389"/>
      <c r="B19" s="220"/>
      <c r="C19" s="76">
        <v>3</v>
      </c>
      <c r="D19" s="76"/>
      <c r="E19" s="76" t="s">
        <v>60</v>
      </c>
      <c r="F19" s="102" t="s">
        <v>58</v>
      </c>
      <c r="G19" s="76">
        <v>10</v>
      </c>
      <c r="H19" s="76" t="s">
        <v>59</v>
      </c>
      <c r="I19" s="76" t="s">
        <v>55</v>
      </c>
      <c r="J19" s="103">
        <v>8</v>
      </c>
      <c r="K19" s="128">
        <v>210</v>
      </c>
      <c r="L19" s="108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76"/>
      <c r="Y19" s="122">
        <f t="shared" si="1"/>
        <v>0</v>
      </c>
      <c r="Z19" s="122">
        <f t="shared" si="2"/>
        <v>0</v>
      </c>
      <c r="AA19" s="107">
        <f t="shared" si="3"/>
        <v>0</v>
      </c>
      <c r="AB19" s="123" t="str">
        <f t="shared" si="4"/>
        <v>NO</v>
      </c>
    </row>
    <row r="20" spans="1:29" ht="54.75" customHeight="1" x14ac:dyDescent="0.2">
      <c r="A20" s="426"/>
      <c r="B20" s="323"/>
      <c r="C20" s="375" t="s">
        <v>153</v>
      </c>
      <c r="D20" s="375"/>
      <c r="E20" s="375" t="s">
        <v>74</v>
      </c>
      <c r="F20" s="376" t="s">
        <v>58</v>
      </c>
      <c r="G20" s="375">
        <v>30</v>
      </c>
      <c r="H20" s="375" t="s">
        <v>234</v>
      </c>
      <c r="I20" s="375" t="s">
        <v>55</v>
      </c>
      <c r="J20" s="377">
        <v>11</v>
      </c>
      <c r="K20" s="378">
        <v>335</v>
      </c>
      <c r="L20" s="11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5"/>
      <c r="Y20" s="178">
        <f t="shared" si="1"/>
        <v>0</v>
      </c>
      <c r="Z20" s="178">
        <f t="shared" si="2"/>
        <v>0</v>
      </c>
      <c r="AA20" s="180">
        <f t="shared" si="3"/>
        <v>0</v>
      </c>
      <c r="AB20" s="380" t="str">
        <f t="shared" si="4"/>
        <v>NO</v>
      </c>
    </row>
    <row r="21" spans="1:29" ht="14.25" customHeight="1" x14ac:dyDescent="0.2"/>
    <row r="22" spans="1:29" ht="14.25" customHeight="1" x14ac:dyDescent="0.2"/>
    <row r="23" spans="1:29" ht="14.25" customHeight="1" x14ac:dyDescent="0.2"/>
    <row r="24" spans="1:29" ht="14.25" customHeight="1" x14ac:dyDescent="0.2"/>
    <row r="25" spans="1:29" ht="14.25" customHeight="1" x14ac:dyDescent="0.2"/>
    <row r="26" spans="1:29" ht="14.25" customHeight="1" x14ac:dyDescent="0.2"/>
    <row r="27" spans="1:29" ht="14.25" customHeight="1" x14ac:dyDescent="0.2"/>
    <row r="28" spans="1:29" ht="14.25" customHeight="1" x14ac:dyDescent="0.2"/>
    <row r="29" spans="1:29" ht="14.25" customHeight="1" x14ac:dyDescent="0.2"/>
    <row r="30" spans="1:29" ht="14.25" customHeight="1" x14ac:dyDescent="0.2"/>
    <row r="31" spans="1:29" ht="14.25" customHeight="1" x14ac:dyDescent="0.2"/>
    <row r="32" spans="1:2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N6:P6"/>
    <mergeCell ref="I9:K9"/>
    <mergeCell ref="A11:A16"/>
    <mergeCell ref="A17:A20"/>
  </mergeCells>
  <conditionalFormatting sqref="L11:L20">
    <cfRule type="notContainsBlanks" dxfId="12" priority="1">
      <formula>LEN(TRIM(L11))&gt;0</formula>
    </cfRule>
  </conditionalFormatting>
  <conditionalFormatting sqref="M11:M20">
    <cfRule type="notContainsBlanks" dxfId="11" priority="2">
      <formula>LEN(TRIM(M11))&gt;0</formula>
    </cfRule>
  </conditionalFormatting>
  <conditionalFormatting sqref="N11:N20">
    <cfRule type="notContainsBlanks" dxfId="10" priority="3">
      <formula>LEN(TRIM(N11))&gt;0</formula>
    </cfRule>
  </conditionalFormatting>
  <conditionalFormatting sqref="O11:O20">
    <cfRule type="cellIs" dxfId="9" priority="4" operator="greaterThan">
      <formula>0</formula>
    </cfRule>
  </conditionalFormatting>
  <conditionalFormatting sqref="P11:P20">
    <cfRule type="notContainsBlanks" dxfId="8" priority="5">
      <formula>LEN(TRIM(P11))&gt;0</formula>
    </cfRule>
  </conditionalFormatting>
  <conditionalFormatting sqref="Q11:Q20">
    <cfRule type="notContainsBlanks" dxfId="7" priority="6">
      <formula>LEN(TRIM(Q11))&gt;0</formula>
    </cfRule>
  </conditionalFormatting>
  <conditionalFormatting sqref="R11:R20">
    <cfRule type="cellIs" dxfId="6" priority="7" operator="greaterThan">
      <formula>0</formula>
    </cfRule>
  </conditionalFormatting>
  <conditionalFormatting sqref="S11:S20">
    <cfRule type="notContainsBlanks" dxfId="5" priority="8">
      <formula>LEN(TRIM(S11))&gt;0</formula>
    </cfRule>
  </conditionalFormatting>
  <conditionalFormatting sqref="T11:T20">
    <cfRule type="notContainsBlanks" dxfId="4" priority="9">
      <formula>LEN(TRIM(T11))&gt;0</formula>
    </cfRule>
  </conditionalFormatting>
  <conditionalFormatting sqref="U11:U20">
    <cfRule type="notContainsBlanks" dxfId="3" priority="10">
      <formula>LEN(TRIM(U11))&gt;0</formula>
    </cfRule>
  </conditionalFormatting>
  <conditionalFormatting sqref="V11:V20">
    <cfRule type="notContainsBlanks" dxfId="2" priority="11">
      <formula>LEN(TRIM(V11))&gt;0</formula>
    </cfRule>
  </conditionalFormatting>
  <conditionalFormatting sqref="W11:W20">
    <cfRule type="notContainsBlanks" dxfId="1" priority="12">
      <formula>LEN(TRIM(W11))&gt;0</formula>
    </cfRule>
  </conditionalFormatting>
  <conditionalFormatting sqref="X11:X20">
    <cfRule type="cellIs" dxfId="0" priority="13" operator="greaterThan">
      <formula>0</formula>
    </cfRule>
  </conditionalFormatting>
  <hyperlinks>
    <hyperlink ref="A11" r:id="rId1" xr:uid="{00000000-0004-0000-0300-000000000000}"/>
    <hyperlink ref="A17" r:id="rId2" xr:uid="{00000000-0004-0000-0300-000001000000}"/>
  </hyperlinks>
  <pageMargins left="0.7" right="0.7" top="0.75" bottom="0.75" header="0" footer="0"/>
  <pageSetup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0000000}">
          <x14:formula1>
            <xm:f>'Option tableau'!$I$2:$I$4</xm:f>
          </x14:formula1>
          <xm:sqref>I11:I20</xm:sqref>
        </x14:dataValidation>
        <x14:dataValidation type="list" allowBlank="1" showErrorMessage="1" xr:uid="{00000000-0002-0000-0300-000001000000}">
          <x14:formula1>
            <xm:f>'Option tableau'!$A$2:$A$7</xm:f>
          </x14:formula1>
          <xm:sqref>F11:F20</xm:sqref>
        </x14:dataValidation>
        <x14:dataValidation type="list" allowBlank="1" showErrorMessage="1" xr:uid="{00000000-0002-0000-0300-000002000000}">
          <x14:formula1>
            <xm:f>'Option tableau'!$E$2:$E$42</xm:f>
          </x14:formula1>
          <xm:sqref>H11:H20</xm:sqref>
        </x14:dataValidation>
        <x14:dataValidation type="list" allowBlank="1" showErrorMessage="1" xr:uid="{00000000-0002-0000-0300-000003000000}">
          <x14:formula1>
            <xm:f>'Option tableau'!$C$2:$C$16</xm:f>
          </x14:formula1>
          <xm:sqref>E11:E20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/>
  </sheetViews>
  <sheetFormatPr baseColWidth="10" defaultColWidth="14.5" defaultRowHeight="15" customHeight="1" x14ac:dyDescent="0.2"/>
  <cols>
    <col min="1" max="1" width="20.5" customWidth="1"/>
    <col min="2" max="4" width="10.6640625" customWidth="1"/>
    <col min="5" max="5" width="21.1640625" customWidth="1"/>
    <col min="6" max="6" width="19.1640625" customWidth="1"/>
    <col min="7" max="7" width="18.83203125" customWidth="1"/>
    <col min="8" max="8" width="10.6640625" customWidth="1"/>
    <col min="9" max="9" width="17" customWidth="1"/>
    <col min="10" max="10" width="10.6640625" customWidth="1"/>
    <col min="11" max="11" width="19" customWidth="1"/>
    <col min="12" max="12" width="20.1640625" customWidth="1"/>
    <col min="13" max="13" width="20" customWidth="1"/>
  </cols>
  <sheetData>
    <row r="1" spans="1:13" ht="14.25" customHeight="1" x14ac:dyDescent="0.2">
      <c r="A1" s="381" t="s">
        <v>235</v>
      </c>
      <c r="C1" s="381" t="s">
        <v>27</v>
      </c>
      <c r="E1" s="382" t="s">
        <v>30</v>
      </c>
      <c r="G1" s="382" t="s">
        <v>32</v>
      </c>
      <c r="I1" s="382" t="s">
        <v>31</v>
      </c>
    </row>
    <row r="2" spans="1:13" ht="14.25" customHeight="1" x14ac:dyDescent="0.2">
      <c r="A2" s="244" t="s">
        <v>94</v>
      </c>
      <c r="C2" s="383" t="s">
        <v>81</v>
      </c>
      <c r="E2" s="244" t="s">
        <v>76</v>
      </c>
      <c r="G2" s="383" t="s">
        <v>98</v>
      </c>
      <c r="H2" s="383"/>
      <c r="I2" s="383" t="s">
        <v>64</v>
      </c>
      <c r="J2" s="383"/>
      <c r="K2" s="383"/>
      <c r="L2" s="383"/>
      <c r="M2" s="383"/>
    </row>
    <row r="3" spans="1:13" ht="14.25" customHeight="1" x14ac:dyDescent="0.2">
      <c r="A3" s="244" t="s">
        <v>58</v>
      </c>
      <c r="C3" s="383" t="s">
        <v>62</v>
      </c>
      <c r="E3" s="244" t="s">
        <v>86</v>
      </c>
      <c r="G3" s="384" t="s">
        <v>56</v>
      </c>
      <c r="H3" s="384"/>
      <c r="I3" s="383" t="s">
        <v>55</v>
      </c>
      <c r="J3" s="385"/>
      <c r="K3" s="385"/>
      <c r="L3" s="385"/>
      <c r="M3" s="385"/>
    </row>
    <row r="4" spans="1:13" ht="14.25" customHeight="1" x14ac:dyDescent="0.2">
      <c r="A4" s="244" t="s">
        <v>67</v>
      </c>
      <c r="C4" s="383" t="s">
        <v>105</v>
      </c>
      <c r="E4" s="244" t="s">
        <v>90</v>
      </c>
      <c r="G4" s="386"/>
      <c r="H4" s="384"/>
      <c r="I4" s="384" t="s">
        <v>73</v>
      </c>
      <c r="J4" s="385"/>
      <c r="K4" s="385"/>
      <c r="L4" s="385"/>
      <c r="M4" s="385"/>
    </row>
    <row r="5" spans="1:13" ht="14.25" customHeight="1" x14ac:dyDescent="0.2">
      <c r="A5" s="244" t="s">
        <v>53</v>
      </c>
      <c r="C5" s="383" t="s">
        <v>77</v>
      </c>
      <c r="E5" s="244" t="s">
        <v>92</v>
      </c>
      <c r="G5" s="386"/>
      <c r="H5" s="384"/>
      <c r="J5" s="385"/>
      <c r="K5" s="385"/>
      <c r="L5" s="385"/>
      <c r="M5" s="385"/>
    </row>
    <row r="6" spans="1:13" ht="14.25" customHeight="1" x14ac:dyDescent="0.2">
      <c r="A6" s="244" t="s">
        <v>70</v>
      </c>
      <c r="C6" s="383" t="s">
        <v>93</v>
      </c>
      <c r="E6" s="244" t="s">
        <v>236</v>
      </c>
      <c r="G6" s="386"/>
      <c r="H6" s="384"/>
      <c r="J6" s="385"/>
      <c r="K6" s="385"/>
      <c r="L6" s="385"/>
      <c r="M6" s="385"/>
    </row>
    <row r="7" spans="1:13" ht="14.25" customHeight="1" x14ac:dyDescent="0.2">
      <c r="A7" s="244" t="s">
        <v>185</v>
      </c>
      <c r="C7" s="383" t="s">
        <v>74</v>
      </c>
      <c r="E7" s="244" t="s">
        <v>75</v>
      </c>
      <c r="G7" s="387"/>
      <c r="H7" s="384"/>
      <c r="J7" s="385"/>
      <c r="K7" s="385"/>
      <c r="L7" s="385"/>
      <c r="M7" s="385"/>
    </row>
    <row r="8" spans="1:13" ht="14.25" customHeight="1" x14ac:dyDescent="0.2">
      <c r="C8" s="383" t="s">
        <v>61</v>
      </c>
      <c r="E8" s="244" t="s">
        <v>237</v>
      </c>
      <c r="G8" s="386"/>
      <c r="H8" s="384"/>
      <c r="J8" s="385"/>
      <c r="K8" s="385"/>
      <c r="L8" s="385"/>
      <c r="M8" s="385"/>
    </row>
    <row r="9" spans="1:13" ht="14.25" customHeight="1" x14ac:dyDescent="0.2">
      <c r="C9" s="383" t="s">
        <v>69</v>
      </c>
      <c r="E9" s="244" t="s">
        <v>238</v>
      </c>
      <c r="G9" s="386"/>
      <c r="H9" s="384"/>
      <c r="J9" s="385"/>
      <c r="K9" s="385"/>
      <c r="L9" s="385"/>
      <c r="M9" s="385"/>
    </row>
    <row r="10" spans="1:13" ht="14.25" customHeight="1" x14ac:dyDescent="0.2">
      <c r="C10" s="383" t="s">
        <v>239</v>
      </c>
      <c r="E10" s="244" t="s">
        <v>240</v>
      </c>
      <c r="G10" s="386"/>
      <c r="H10" s="384"/>
      <c r="J10" s="385"/>
      <c r="K10" s="385"/>
      <c r="L10" s="385"/>
      <c r="M10" s="385"/>
    </row>
    <row r="11" spans="1:13" ht="14.25" customHeight="1" x14ac:dyDescent="0.2">
      <c r="C11" s="383" t="s">
        <v>66</v>
      </c>
      <c r="E11" s="244" t="s">
        <v>84</v>
      </c>
      <c r="G11" s="386"/>
    </row>
    <row r="12" spans="1:13" ht="14.25" customHeight="1" x14ac:dyDescent="0.2">
      <c r="C12" s="383" t="s">
        <v>60</v>
      </c>
      <c r="E12" s="244" t="s">
        <v>241</v>
      </c>
      <c r="H12" s="91"/>
    </row>
    <row r="13" spans="1:13" ht="14.25" customHeight="1" x14ac:dyDescent="0.2">
      <c r="C13" s="383" t="s">
        <v>72</v>
      </c>
      <c r="E13" s="244" t="s">
        <v>96</v>
      </c>
      <c r="H13" s="76"/>
    </row>
    <row r="14" spans="1:13" ht="14.25" customHeight="1" x14ac:dyDescent="0.2">
      <c r="C14" s="383" t="s">
        <v>83</v>
      </c>
      <c r="E14" s="244" t="s">
        <v>88</v>
      </c>
    </row>
    <row r="15" spans="1:13" ht="14.25" customHeight="1" x14ac:dyDescent="0.2">
      <c r="C15" s="383" t="s">
        <v>242</v>
      </c>
      <c r="E15" s="244" t="s">
        <v>80</v>
      </c>
    </row>
    <row r="16" spans="1:13" ht="14.25" customHeight="1" x14ac:dyDescent="0.2">
      <c r="C16" s="383" t="s">
        <v>52</v>
      </c>
      <c r="E16" s="244" t="s">
        <v>243</v>
      </c>
    </row>
    <row r="17" spans="3:5" ht="14.25" customHeight="1" x14ac:dyDescent="0.2">
      <c r="C17" s="91"/>
      <c r="E17" s="244" t="s">
        <v>85</v>
      </c>
    </row>
    <row r="18" spans="3:5" ht="14.25" customHeight="1" x14ac:dyDescent="0.2">
      <c r="E18" s="244" t="s">
        <v>244</v>
      </c>
    </row>
    <row r="19" spans="3:5" ht="14.25" customHeight="1" x14ac:dyDescent="0.2">
      <c r="E19" s="244" t="s">
        <v>63</v>
      </c>
    </row>
    <row r="20" spans="3:5" ht="14.25" customHeight="1" x14ac:dyDescent="0.2">
      <c r="E20" s="244" t="s">
        <v>234</v>
      </c>
    </row>
    <row r="21" spans="3:5" ht="14.25" customHeight="1" x14ac:dyDescent="0.2">
      <c r="E21" s="244" t="s">
        <v>245</v>
      </c>
    </row>
    <row r="22" spans="3:5" ht="14.25" customHeight="1" x14ac:dyDescent="0.2">
      <c r="E22" s="244" t="s">
        <v>246</v>
      </c>
    </row>
    <row r="23" spans="3:5" ht="14.25" customHeight="1" x14ac:dyDescent="0.2">
      <c r="E23" s="244" t="s">
        <v>247</v>
      </c>
    </row>
    <row r="24" spans="3:5" ht="14.25" customHeight="1" x14ac:dyDescent="0.2">
      <c r="E24" s="244" t="s">
        <v>248</v>
      </c>
    </row>
    <row r="25" spans="3:5" ht="14.25" customHeight="1" x14ac:dyDescent="0.2">
      <c r="E25" s="244" t="s">
        <v>59</v>
      </c>
    </row>
    <row r="26" spans="3:5" ht="14.25" customHeight="1" x14ac:dyDescent="0.2">
      <c r="E26" s="244" t="s">
        <v>249</v>
      </c>
    </row>
    <row r="27" spans="3:5" ht="14.25" customHeight="1" x14ac:dyDescent="0.2">
      <c r="E27" s="244" t="s">
        <v>68</v>
      </c>
    </row>
    <row r="28" spans="3:5" ht="14.25" customHeight="1" x14ac:dyDescent="0.2">
      <c r="E28" s="244" t="s">
        <v>250</v>
      </c>
    </row>
    <row r="29" spans="3:5" ht="14.25" customHeight="1" x14ac:dyDescent="0.2">
      <c r="E29" s="244" t="s">
        <v>198</v>
      </c>
    </row>
    <row r="30" spans="3:5" ht="14.25" customHeight="1" x14ac:dyDescent="0.2">
      <c r="E30" s="244" t="s">
        <v>175</v>
      </c>
    </row>
    <row r="31" spans="3:5" ht="14.25" customHeight="1" x14ac:dyDescent="0.2">
      <c r="E31" s="244" t="s">
        <v>251</v>
      </c>
    </row>
    <row r="32" spans="3:5" ht="14.25" customHeight="1" x14ac:dyDescent="0.2">
      <c r="E32" s="244" t="s">
        <v>252</v>
      </c>
    </row>
    <row r="33" spans="5:5" ht="14.25" customHeight="1" x14ac:dyDescent="0.2">
      <c r="E33" s="244" t="s">
        <v>253</v>
      </c>
    </row>
    <row r="34" spans="5:5" ht="14.25" customHeight="1" x14ac:dyDescent="0.2">
      <c r="E34" s="244" t="s">
        <v>254</v>
      </c>
    </row>
    <row r="35" spans="5:5" ht="14.25" customHeight="1" x14ac:dyDescent="0.2">
      <c r="E35" s="244" t="s">
        <v>71</v>
      </c>
    </row>
    <row r="36" spans="5:5" ht="14.25" customHeight="1" x14ac:dyDescent="0.2">
      <c r="E36" s="244" t="s">
        <v>255</v>
      </c>
    </row>
    <row r="37" spans="5:5" ht="14.25" customHeight="1" x14ac:dyDescent="0.2">
      <c r="E37" s="244" t="s">
        <v>79</v>
      </c>
    </row>
    <row r="38" spans="5:5" ht="14.25" customHeight="1" x14ac:dyDescent="0.2">
      <c r="E38" s="244" t="s">
        <v>256</v>
      </c>
    </row>
    <row r="39" spans="5:5" ht="14.25" customHeight="1" x14ac:dyDescent="0.2">
      <c r="E39" s="244" t="s">
        <v>108</v>
      </c>
    </row>
    <row r="40" spans="5:5" ht="14.25" customHeight="1" x14ac:dyDescent="0.2">
      <c r="E40" s="244" t="s">
        <v>110</v>
      </c>
    </row>
    <row r="41" spans="5:5" ht="14.25" customHeight="1" x14ac:dyDescent="0.2">
      <c r="E41" s="244" t="s">
        <v>54</v>
      </c>
    </row>
    <row r="42" spans="5:5" ht="14.25" customHeight="1" x14ac:dyDescent="0.2">
      <c r="E42" s="244" t="s">
        <v>104</v>
      </c>
    </row>
    <row r="43" spans="5:5" ht="14.25" customHeight="1" x14ac:dyDescent="0.2"/>
    <row r="44" spans="5:5" ht="14.25" customHeight="1" x14ac:dyDescent="0.2"/>
    <row r="45" spans="5:5" ht="14.25" customHeight="1" x14ac:dyDescent="0.2"/>
    <row r="46" spans="5:5" ht="14.25" customHeight="1" x14ac:dyDescent="0.2"/>
    <row r="47" spans="5:5" ht="14.25" customHeight="1" x14ac:dyDescent="0.2"/>
    <row r="48" spans="5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ORDER INFO</vt:lpstr>
      <vt:lpstr>SNAP HOLDS</vt:lpstr>
      <vt:lpstr>SNAP MACROS</vt:lpstr>
      <vt:lpstr>ECO HOLDS PE</vt:lpstr>
      <vt:lpstr>Option 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Linus Raatz</cp:lastModifiedBy>
  <dcterms:created xsi:type="dcterms:W3CDTF">2026-05-21T08:46:13Z</dcterms:created>
  <dcterms:modified xsi:type="dcterms:W3CDTF">2026-05-21T08:46:59Z</dcterms:modified>
</cp:coreProperties>
</file>